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1" sheetId="10" r:id="rId1"/>
  </sheets>
  <definedNames>
    <definedName name="_xlnm.Print_Titles" localSheetId="0">附件1!$3:$6</definedName>
  </definedNames>
  <calcPr calcId="144525"/>
</workbook>
</file>

<file path=xl/sharedStrings.xml><?xml version="1.0" encoding="utf-8"?>
<sst xmlns="http://schemas.openxmlformats.org/spreadsheetml/2006/main" count="124" uniqueCount="124">
  <si>
    <t>附件1</t>
  </si>
  <si>
    <t>2024年普通高中免学杂费资金安排表</t>
  </si>
  <si>
    <t xml:space="preserve">                                                                                        单位：万元</t>
  </si>
  <si>
    <t>市县区名称</t>
  </si>
  <si>
    <t>2023年资金结算情况</t>
  </si>
  <si>
    <t>2024年资金情况</t>
  </si>
  <si>
    <t>合计</t>
  </si>
  <si>
    <t>省级</t>
  </si>
  <si>
    <t>市县区</t>
  </si>
  <si>
    <t xml:space="preserve">闽财教指〔2023〕38号2023年可用资金 </t>
  </si>
  <si>
    <t>应追补资金</t>
  </si>
  <si>
    <t>闽财教指〔2023〕88号已下达资金</t>
  </si>
  <si>
    <t>本次下达中央资金</t>
  </si>
  <si>
    <t>2024年可用资金</t>
  </si>
  <si>
    <t>甲</t>
  </si>
  <si>
    <t>01</t>
  </si>
  <si>
    <t>02</t>
  </si>
  <si>
    <t>03</t>
  </si>
  <si>
    <t>04</t>
  </si>
  <si>
    <t>05</t>
  </si>
  <si>
    <t>06</t>
  </si>
  <si>
    <t>07</t>
  </si>
  <si>
    <t>08</t>
  </si>
  <si>
    <t>总计</t>
  </si>
  <si>
    <t>福州市</t>
  </si>
  <si>
    <t>福州市本级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</si>
  <si>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</si>
  <si>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</si>
  <si>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</si>
  <si>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</si>
  <si>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</si>
  <si>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</si>
  <si>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</si>
  <si>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</si>
  <si>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</si>
  <si>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</si>
  <si>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</si>
  <si>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高新区管委会</t>
  </si>
  <si>
    <t>莆田市</t>
  </si>
  <si>
    <t>莆田市本级</t>
  </si>
  <si>
    <t>城厢区</t>
  </si>
  <si>
    <t>涵江区</t>
  </si>
  <si>
    <t>荔城区</t>
  </si>
  <si>
    <t>秀屿区</t>
  </si>
  <si>
    <t>湄洲岛管委会</t>
  </si>
  <si>
    <t>北岸管委会</t>
  </si>
  <si>
    <t>仙游县</t>
  </si>
  <si>
    <t>三明市</t>
  </si>
  <si>
    <t>三明市本级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</si>
  <si>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</si>
  <si>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</si>
  <si>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</si>
  <si>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</si>
  <si>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</si>
  <si>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</si>
  <si>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</si>
  <si>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</si>
  <si>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</si>
  <si>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</si>
  <si>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</t>
  </si>
  <si>
    <t>泉州市本级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</si>
  <si>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</si>
  <si>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</si>
  <si>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</si>
  <si>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</si>
  <si>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</si>
  <si>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</si>
  <si>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</si>
  <si>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</si>
  <si>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</si>
  <si>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</si>
  <si>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</si>
  <si>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台商投资区</t>
  </si>
  <si>
    <t>漳州市</t>
  </si>
  <si>
    <t>漳州市本级</t>
  </si>
  <si>
    <t>芗城区</t>
  </si>
  <si>
    <t>龙文区</t>
  </si>
  <si>
    <t>漳州招商局开发区</t>
  </si>
  <si>
    <t>云霄县</t>
  </si>
  <si>
    <t>漳浦县</t>
  </si>
  <si>
    <t>诏安县</t>
  </si>
  <si>
    <t>长泰区</t>
  </si>
  <si>
    <t>东山县</t>
  </si>
  <si>
    <t>南靖县</t>
  </si>
  <si>
    <t>平和县</t>
  </si>
  <si>
    <t>华安县</t>
  </si>
  <si>
    <t>漳州常山开发区</t>
  </si>
  <si>
    <t>龙海区</t>
  </si>
  <si>
    <t>漳州台商投资区</t>
  </si>
  <si>
    <t>古雷开发区</t>
  </si>
  <si>
    <t>漳州高新区</t>
  </si>
  <si>
    <t>南平市</t>
  </si>
  <si>
    <t>南平市本级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</si>
  <si>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</si>
  <si>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</si>
  <si>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</si>
  <si>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</si>
  <si>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</si>
  <si>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</si>
  <si>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</si>
  <si>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</si>
  <si>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</si>
  <si>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</si>
  <si>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</t>
  </si>
  <si>
    <t>龙岩市本级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</si>
  <si>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</si>
  <si>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</si>
  <si>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</si>
  <si>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</si>
  <si>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</si>
  <si>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</si>
  <si>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</si>
  <si>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</t>
  </si>
  <si>
    <t>宁德市本级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</si>
  <si>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</si>
  <si>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</si>
  <si>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</si>
  <si>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</si>
  <si>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</si>
  <si>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</si>
  <si>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</si>
  <si>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</si>
  <si>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</si>
  <si>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平潭综合实验区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</si>
</sst>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3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8"/>
      <name val="方正小标宋简体"/>
      <charset val="134"/>
    </font>
    <font>
      <sz val="11"/>
      <name val="仿宋"/>
      <charset val="134"/>
    </font>
    <font>
      <sz val="11"/>
      <name val="CESI黑体-GB13000"/>
      <charset val="134"/>
    </font>
    <font>
      <sz val="12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7" fillId="10" borderId="3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0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 wrapText="1"/>
    </xf>
    <xf numFmtId="176" fontId="8" fillId="0" borderId="2" xfId="49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49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19" xfId="50"/>
  </cellStyles>
  <tableStyles count="0" defaultTableStyle="TableStyleMedium9" defaultPivotStyle="PivotStyleLight16"/>
  <colors>
    <mruColors>
      <color rgb="00CCC0DA"/>
      <color rgb="00FCD5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view="pageLayout" zoomScaleNormal="100" topLeftCell="A8" workbookViewId="0">
      <selection activeCell="E8" sqref="E8"/>
    </sheetView>
  </sheetViews>
  <sheetFormatPr defaultColWidth="9" defaultRowHeight="13.5"/>
  <cols>
    <col min="1" max="1" width="19.125" style="3" customWidth="1"/>
    <col min="2" max="4" width="9" style="4"/>
    <col min="5" max="5" width="9.25" style="4"/>
    <col min="6" max="6" width="8.5" style="4" customWidth="1"/>
    <col min="7" max="8" width="9" style="4"/>
    <col min="9" max="9" width="9.25" style="4"/>
    <col min="10" max="16384" width="9" style="3"/>
  </cols>
  <sheetData>
    <row r="1" ht="20.25" spans="1:9">
      <c r="A1" s="5" t="s">
        <v>0</v>
      </c>
      <c r="B1" s="6"/>
      <c r="C1" s="6"/>
      <c r="D1" s="6"/>
      <c r="E1" s="7"/>
      <c r="F1" s="8"/>
      <c r="G1" s="8"/>
      <c r="H1" s="7"/>
      <c r="I1" s="8"/>
    </row>
    <row r="2" ht="24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>
      <c r="A3" s="10" t="s">
        <v>2</v>
      </c>
      <c r="B3" s="11"/>
      <c r="C3" s="11"/>
      <c r="D3" s="11"/>
      <c r="E3" s="11"/>
      <c r="F3" s="11"/>
      <c r="G3" s="11"/>
      <c r="H3" s="11"/>
      <c r="I3" s="11"/>
    </row>
    <row r="4" ht="24" customHeight="1" spans="1:9">
      <c r="A4" s="12" t="s">
        <v>3</v>
      </c>
      <c r="B4" s="13" t="s">
        <v>4</v>
      </c>
      <c r="C4" s="13"/>
      <c r="D4" s="13"/>
      <c r="E4" s="13"/>
      <c r="F4" s="13"/>
      <c r="G4" s="14" t="s">
        <v>5</v>
      </c>
      <c r="H4" s="14"/>
      <c r="I4" s="14"/>
    </row>
    <row r="5" ht="67.5" spans="1:9">
      <c r="A5" s="12"/>
      <c r="B5" s="13" t="s">
        <v>6</v>
      </c>
      <c r="C5" s="13" t="s">
        <v>7</v>
      </c>
      <c r="D5" s="13" t="s">
        <v>8</v>
      </c>
      <c r="E5" s="15" t="s">
        <v>9</v>
      </c>
      <c r="F5" s="15" t="s">
        <v>10</v>
      </c>
      <c r="G5" s="13" t="s">
        <v>11</v>
      </c>
      <c r="H5" s="15" t="s">
        <v>12</v>
      </c>
      <c r="I5" s="15" t="s">
        <v>13</v>
      </c>
    </row>
    <row r="6" s="1" customFormat="1" ht="14.25" spans="1:9">
      <c r="A6" s="16" t="s">
        <v>14</v>
      </c>
      <c r="B6" s="17" t="s">
        <v>15</v>
      </c>
      <c r="C6" s="17" t="s">
        <v>16</v>
      </c>
      <c r="D6" s="17" t="s">
        <v>17</v>
      </c>
      <c r="E6" s="17" t="s">
        <v>18</v>
      </c>
      <c r="F6" s="17" t="s">
        <v>19</v>
      </c>
      <c r="G6" s="17" t="s">
        <v>20</v>
      </c>
      <c r="H6" s="17" t="s">
        <v>21</v>
      </c>
      <c r="I6" s="17" t="s">
        <v>22</v>
      </c>
    </row>
    <row r="7" s="2" customFormat="1" spans="1:9">
      <c r="A7" s="18" t="s">
        <v>23</v>
      </c>
      <c r="B7" s="19">
        <f t="shared" ref="B7:I7" si="0">B8+B22+B31+B43+B57+B75+B87+B96+B107</f>
        <v>2580.8</v>
      </c>
      <c r="C7" s="19">
        <f t="shared" si="0"/>
        <v>1729.3</v>
      </c>
      <c r="D7" s="19">
        <f t="shared" si="0"/>
        <v>851.5</v>
      </c>
      <c r="E7" s="19">
        <f t="shared" si="0"/>
        <v>1792.47</v>
      </c>
      <c r="F7" s="19">
        <f t="shared" si="0"/>
        <v>-63.17</v>
      </c>
      <c r="G7" s="19">
        <f t="shared" si="0"/>
        <v>1496</v>
      </c>
      <c r="H7" s="19">
        <f t="shared" si="0"/>
        <v>198</v>
      </c>
      <c r="I7" s="19">
        <f t="shared" si="0"/>
        <v>1757.17</v>
      </c>
    </row>
    <row r="8" s="2" customFormat="1" spans="1:9">
      <c r="A8" s="18" t="s">
        <v>24</v>
      </c>
      <c r="B8" s="18">
        <f t="shared" ref="B8:I8" si="1">SUM(B9:B21)</f>
        <v>181.68</v>
      </c>
      <c r="C8" s="18">
        <f t="shared" si="1"/>
        <v>89.32</v>
      </c>
      <c r="D8" s="18">
        <f t="shared" si="1"/>
        <v>92.36</v>
      </c>
      <c r="E8" s="18">
        <f t="shared" si="1"/>
        <v>98.49</v>
      </c>
      <c r="F8" s="18">
        <f t="shared" si="1"/>
        <v>-9.16999999999999</v>
      </c>
      <c r="G8" s="18">
        <f t="shared" si="1"/>
        <v>75</v>
      </c>
      <c r="H8" s="18">
        <f t="shared" si="1"/>
        <v>11</v>
      </c>
      <c r="I8" s="18">
        <f t="shared" si="1"/>
        <v>95.17</v>
      </c>
    </row>
    <row r="9" spans="1:9">
      <c r="A9" s="20" t="s">
        <v>25</v>
      </c>
      <c r="B9" s="21">
        <v>20.64</v>
      </c>
      <c r="C9" s="21">
        <v>4.13</v>
      </c>
      <c r="D9" s="21">
        <v>16.51</v>
      </c>
      <c r="E9" s="22">
        <v>5.47</v>
      </c>
      <c r="F9" s="21">
        <f>C9-E9</f>
        <v>-1.34</v>
      </c>
      <c r="G9" s="20">
        <v>3</v>
      </c>
      <c r="H9" s="20">
        <v>0</v>
      </c>
      <c r="I9" s="21">
        <f t="shared" ref="I8:I39" si="2">G9+H9-F9</f>
        <v>4.34</v>
      </c>
    </row>
    <row r="10" spans="1:9">
      <c r="A10" s="20" t="s">
        <v>26</v>
      </c>
      <c r="B10" s="21">
        <v>0</v>
      </c>
      <c r="C10" s="21">
        <v>0</v>
      </c>
      <c r="D10" s="21">
        <v>0</v>
      </c>
      <c r="E10" s="22">
        <v>0.67</v>
      </c>
      <c r="F10" s="21">
        <f t="shared" ref="F10:F41" si="3">C10-E10</f>
        <v>-0.67</v>
      </c>
      <c r="G10" s="20">
        <v>0</v>
      </c>
      <c r="H10" s="20">
        <v>0</v>
      </c>
      <c r="I10" s="21">
        <f t="shared" si="2"/>
        <v>0.67</v>
      </c>
    </row>
    <row r="11" spans="1:9">
      <c r="A11" s="20" t="s">
        <v>27</v>
      </c>
      <c r="B11" s="21">
        <v>1.12</v>
      </c>
      <c r="C11" s="21">
        <v>0.22</v>
      </c>
      <c r="D11" s="21">
        <v>0.9</v>
      </c>
      <c r="E11" s="22">
        <v>1.01</v>
      </c>
      <c r="F11" s="21">
        <f t="shared" si="3"/>
        <v>-0.79</v>
      </c>
      <c r="G11" s="20">
        <v>0</v>
      </c>
      <c r="H11" s="20">
        <v>0</v>
      </c>
      <c r="I11" s="21">
        <f t="shared" si="2"/>
        <v>0.79</v>
      </c>
    </row>
    <row r="12" spans="1:9">
      <c r="A12" s="20" t="s">
        <v>28</v>
      </c>
      <c r="B12" s="21">
        <v>5.28</v>
      </c>
      <c r="C12" s="21">
        <v>1.06</v>
      </c>
      <c r="D12" s="21">
        <v>4.22</v>
      </c>
      <c r="E12" s="22">
        <v>1.62</v>
      </c>
      <c r="F12" s="21">
        <f t="shared" si="3"/>
        <v>-0.56</v>
      </c>
      <c r="G12" s="20">
        <v>0</v>
      </c>
      <c r="H12" s="20">
        <v>1</v>
      </c>
      <c r="I12" s="21">
        <f t="shared" si="2"/>
        <v>1.56</v>
      </c>
    </row>
    <row r="13" spans="1:9">
      <c r="A13" s="20" t="s">
        <v>29</v>
      </c>
      <c r="B13" s="21">
        <v>6.16</v>
      </c>
      <c r="C13" s="21">
        <v>1.23</v>
      </c>
      <c r="D13" s="21">
        <v>4.93</v>
      </c>
      <c r="E13" s="22">
        <v>1.18</v>
      </c>
      <c r="F13" s="21">
        <f t="shared" si="3"/>
        <v>0.05</v>
      </c>
      <c r="G13" s="20">
        <v>1</v>
      </c>
      <c r="H13" s="20">
        <v>1</v>
      </c>
      <c r="I13" s="21">
        <f t="shared" si="2"/>
        <v>1.95</v>
      </c>
    </row>
    <row r="14" spans="1:9">
      <c r="A14" s="20" t="s">
        <v>30</v>
      </c>
      <c r="B14" s="21">
        <v>5.36</v>
      </c>
      <c r="C14" s="21">
        <v>1.07</v>
      </c>
      <c r="D14" s="21">
        <v>4.29</v>
      </c>
      <c r="E14" s="22">
        <v>1.86</v>
      </c>
      <c r="F14" s="21">
        <f t="shared" si="3"/>
        <v>-0.79</v>
      </c>
      <c r="G14" s="20">
        <v>1</v>
      </c>
      <c r="H14" s="20">
        <v>0</v>
      </c>
      <c r="I14" s="21">
        <f t="shared" si="2"/>
        <v>1.79</v>
      </c>
    </row>
    <row r="15" spans="1:9">
      <c r="A15" s="20" t="s">
        <v>31</v>
      </c>
      <c r="B15" s="21">
        <v>21.04</v>
      </c>
      <c r="C15" s="21">
        <v>8.42</v>
      </c>
      <c r="D15" s="21">
        <v>12.62</v>
      </c>
      <c r="E15" s="22">
        <v>7.81</v>
      </c>
      <c r="F15" s="21">
        <f t="shared" si="3"/>
        <v>0.61</v>
      </c>
      <c r="G15" s="20">
        <v>8</v>
      </c>
      <c r="H15" s="20">
        <v>1</v>
      </c>
      <c r="I15" s="21">
        <f t="shared" si="2"/>
        <v>8.39</v>
      </c>
    </row>
    <row r="16" spans="1:9">
      <c r="A16" s="20" t="s">
        <v>32</v>
      </c>
      <c r="B16" s="21">
        <v>26.64</v>
      </c>
      <c r="C16" s="21">
        <v>15.98</v>
      </c>
      <c r="D16" s="21">
        <v>10.66</v>
      </c>
      <c r="E16" s="22">
        <v>14.69</v>
      </c>
      <c r="F16" s="21">
        <f t="shared" si="3"/>
        <v>1.29</v>
      </c>
      <c r="G16" s="20">
        <v>15</v>
      </c>
      <c r="H16" s="20">
        <v>2</v>
      </c>
      <c r="I16" s="21">
        <f t="shared" si="2"/>
        <v>15.71</v>
      </c>
    </row>
    <row r="17" spans="1:9">
      <c r="A17" s="20" t="s">
        <v>33</v>
      </c>
      <c r="B17" s="21">
        <v>17.2</v>
      </c>
      <c r="C17" s="21">
        <v>10.32</v>
      </c>
      <c r="D17" s="21">
        <v>6.88</v>
      </c>
      <c r="E17" s="22">
        <v>10.08</v>
      </c>
      <c r="F17" s="21">
        <f t="shared" si="3"/>
        <v>0.24</v>
      </c>
      <c r="G17" s="20">
        <v>10</v>
      </c>
      <c r="H17" s="20">
        <v>1</v>
      </c>
      <c r="I17" s="21">
        <f t="shared" si="2"/>
        <v>10.76</v>
      </c>
    </row>
    <row r="18" spans="1:9">
      <c r="A18" s="20" t="s">
        <v>34</v>
      </c>
      <c r="B18" s="21">
        <v>18.32</v>
      </c>
      <c r="C18" s="21">
        <v>14.66</v>
      </c>
      <c r="D18" s="21">
        <v>3.66</v>
      </c>
      <c r="E18" s="22">
        <v>16.47</v>
      </c>
      <c r="F18" s="21">
        <f t="shared" si="3"/>
        <v>-1.81</v>
      </c>
      <c r="G18" s="20">
        <v>12</v>
      </c>
      <c r="H18" s="20">
        <v>2</v>
      </c>
      <c r="I18" s="21">
        <f t="shared" si="2"/>
        <v>15.81</v>
      </c>
    </row>
    <row r="19" spans="1:9">
      <c r="A19" s="20" t="s">
        <v>35</v>
      </c>
      <c r="B19" s="21">
        <v>20.64</v>
      </c>
      <c r="C19" s="21">
        <v>16.51</v>
      </c>
      <c r="D19" s="21">
        <v>4.13</v>
      </c>
      <c r="E19" s="22">
        <v>19.07</v>
      </c>
      <c r="F19" s="21">
        <f t="shared" si="3"/>
        <v>-2.56</v>
      </c>
      <c r="G19" s="20">
        <v>15</v>
      </c>
      <c r="H19" s="20">
        <v>0</v>
      </c>
      <c r="I19" s="21">
        <f t="shared" si="2"/>
        <v>17.56</v>
      </c>
    </row>
    <row r="20" spans="1:9">
      <c r="A20" s="20" t="s">
        <v>36</v>
      </c>
      <c r="B20" s="21">
        <v>35.04</v>
      </c>
      <c r="C20" s="21">
        <v>14.02</v>
      </c>
      <c r="D20" s="21">
        <v>21.02</v>
      </c>
      <c r="E20" s="22">
        <v>16.13</v>
      </c>
      <c r="F20" s="21">
        <f t="shared" si="3"/>
        <v>-2.11</v>
      </c>
      <c r="G20" s="20">
        <v>9</v>
      </c>
      <c r="H20" s="20">
        <v>3</v>
      </c>
      <c r="I20" s="21">
        <f t="shared" si="2"/>
        <v>14.11</v>
      </c>
    </row>
    <row r="21" spans="1:9">
      <c r="A21" s="20" t="s">
        <v>37</v>
      </c>
      <c r="B21" s="21">
        <v>4.24</v>
      </c>
      <c r="C21" s="21">
        <v>1.7</v>
      </c>
      <c r="D21" s="21">
        <v>2.54</v>
      </c>
      <c r="E21" s="22">
        <v>2.43</v>
      </c>
      <c r="F21" s="21">
        <f t="shared" si="3"/>
        <v>-0.73</v>
      </c>
      <c r="G21" s="20">
        <v>1</v>
      </c>
      <c r="H21" s="20">
        <v>0</v>
      </c>
      <c r="I21" s="21">
        <f t="shared" si="2"/>
        <v>1.73</v>
      </c>
    </row>
    <row r="22" s="2" customFormat="1" spans="1:9">
      <c r="A22" s="18" t="s">
        <v>38</v>
      </c>
      <c r="B22" s="18">
        <f t="shared" ref="B22:I22" si="4">SUM(B23:B30)</f>
        <v>279.04</v>
      </c>
      <c r="C22" s="18">
        <f t="shared" si="4"/>
        <v>188.43</v>
      </c>
      <c r="D22" s="18">
        <f t="shared" si="4"/>
        <v>90.61</v>
      </c>
      <c r="E22" s="18">
        <f t="shared" si="4"/>
        <v>192.34</v>
      </c>
      <c r="F22" s="18">
        <f t="shared" si="4"/>
        <v>-3.91000000000001</v>
      </c>
      <c r="G22" s="18">
        <f t="shared" si="4"/>
        <v>177</v>
      </c>
      <c r="H22" s="18">
        <f t="shared" si="4"/>
        <v>14</v>
      </c>
      <c r="I22" s="18">
        <f t="shared" si="4"/>
        <v>194.91</v>
      </c>
    </row>
    <row r="23" spans="1:9">
      <c r="A23" s="20" t="s">
        <v>39</v>
      </c>
      <c r="B23" s="21">
        <v>14.72</v>
      </c>
      <c r="C23" s="21">
        <v>8.83</v>
      </c>
      <c r="D23" s="21">
        <v>5.89</v>
      </c>
      <c r="E23" s="22">
        <v>10.38</v>
      </c>
      <c r="F23" s="21">
        <f t="shared" si="3"/>
        <v>-1.55</v>
      </c>
      <c r="G23" s="20">
        <v>7</v>
      </c>
      <c r="H23" s="20">
        <v>1</v>
      </c>
      <c r="I23" s="21">
        <f t="shared" si="2"/>
        <v>9.55</v>
      </c>
    </row>
    <row r="24" spans="1:9">
      <c r="A24" s="20" t="s">
        <v>40</v>
      </c>
      <c r="B24" s="21">
        <v>22</v>
      </c>
      <c r="C24" s="21">
        <v>13.2</v>
      </c>
      <c r="D24" s="21">
        <v>8.8</v>
      </c>
      <c r="E24" s="22">
        <v>12</v>
      </c>
      <c r="F24" s="21">
        <f t="shared" si="3"/>
        <v>1.2</v>
      </c>
      <c r="G24" s="20">
        <v>12</v>
      </c>
      <c r="H24" s="20">
        <v>3</v>
      </c>
      <c r="I24" s="21">
        <f t="shared" si="2"/>
        <v>13.8</v>
      </c>
    </row>
    <row r="25" spans="1:9">
      <c r="A25" s="20" t="s">
        <v>41</v>
      </c>
      <c r="B25" s="21">
        <v>37.12</v>
      </c>
      <c r="C25" s="21">
        <v>22.27</v>
      </c>
      <c r="D25" s="21">
        <v>14.85</v>
      </c>
      <c r="E25" s="22">
        <v>22.76</v>
      </c>
      <c r="F25" s="21">
        <f t="shared" si="3"/>
        <v>-0.490000000000002</v>
      </c>
      <c r="G25" s="20">
        <v>19</v>
      </c>
      <c r="H25" s="20">
        <v>4</v>
      </c>
      <c r="I25" s="21">
        <f t="shared" si="2"/>
        <v>23.49</v>
      </c>
    </row>
    <row r="26" spans="1:9">
      <c r="A26" s="20" t="s">
        <v>42</v>
      </c>
      <c r="B26" s="21">
        <v>33.28</v>
      </c>
      <c r="C26" s="21">
        <v>19.97</v>
      </c>
      <c r="D26" s="21">
        <v>13.31</v>
      </c>
      <c r="E26" s="22">
        <v>21.48</v>
      </c>
      <c r="F26" s="21">
        <f t="shared" si="3"/>
        <v>-1.51</v>
      </c>
      <c r="G26" s="20">
        <v>19</v>
      </c>
      <c r="H26" s="20">
        <v>0</v>
      </c>
      <c r="I26" s="21">
        <f t="shared" si="2"/>
        <v>20.51</v>
      </c>
    </row>
    <row r="27" spans="1:9">
      <c r="A27" s="20" t="s">
        <v>43</v>
      </c>
      <c r="B27" s="21">
        <v>55.36</v>
      </c>
      <c r="C27" s="21">
        <v>33.22</v>
      </c>
      <c r="D27" s="21">
        <v>22.14</v>
      </c>
      <c r="E27" s="22">
        <v>29.86</v>
      </c>
      <c r="F27" s="21">
        <f t="shared" si="3"/>
        <v>3.36</v>
      </c>
      <c r="G27" s="20">
        <v>30</v>
      </c>
      <c r="H27" s="20">
        <v>6</v>
      </c>
      <c r="I27" s="21">
        <f t="shared" si="2"/>
        <v>32.64</v>
      </c>
    </row>
    <row r="28" spans="1:9">
      <c r="A28" s="20" t="s">
        <v>44</v>
      </c>
      <c r="B28" s="21">
        <v>3.84</v>
      </c>
      <c r="C28" s="21">
        <v>2.3</v>
      </c>
      <c r="D28" s="21">
        <v>1.54</v>
      </c>
      <c r="E28" s="22">
        <v>3</v>
      </c>
      <c r="F28" s="21">
        <f t="shared" si="3"/>
        <v>-0.7</v>
      </c>
      <c r="G28" s="20">
        <v>3</v>
      </c>
      <c r="H28" s="20">
        <v>0</v>
      </c>
      <c r="I28" s="21">
        <f t="shared" si="2"/>
        <v>3.7</v>
      </c>
    </row>
    <row r="29" spans="1:9">
      <c r="A29" s="20" t="s">
        <v>45</v>
      </c>
      <c r="B29" s="21">
        <v>7.68</v>
      </c>
      <c r="C29" s="21">
        <v>4.61</v>
      </c>
      <c r="D29" s="21">
        <v>3.07</v>
      </c>
      <c r="E29" s="22">
        <v>4.8</v>
      </c>
      <c r="F29" s="21">
        <f t="shared" si="3"/>
        <v>-0.19</v>
      </c>
      <c r="G29" s="20">
        <v>5</v>
      </c>
      <c r="H29" s="20">
        <v>0</v>
      </c>
      <c r="I29" s="21">
        <f t="shared" si="2"/>
        <v>5.19</v>
      </c>
    </row>
    <row r="30" spans="1:9">
      <c r="A30" s="20" t="s">
        <v>46</v>
      </c>
      <c r="B30" s="21">
        <v>105.04</v>
      </c>
      <c r="C30" s="21">
        <v>84.03</v>
      </c>
      <c r="D30" s="21">
        <v>21.01</v>
      </c>
      <c r="E30" s="22">
        <v>88.06</v>
      </c>
      <c r="F30" s="21">
        <f t="shared" si="3"/>
        <v>-4.03</v>
      </c>
      <c r="G30" s="20">
        <v>82</v>
      </c>
      <c r="H30" s="20">
        <v>0</v>
      </c>
      <c r="I30" s="21">
        <f t="shared" si="2"/>
        <v>86.03</v>
      </c>
    </row>
    <row r="31" s="2" customFormat="1" spans="1:9">
      <c r="A31" s="18" t="s">
        <v>47</v>
      </c>
      <c r="B31" s="18">
        <f t="shared" ref="B31:I31" si="5">SUM(B32:B42)</f>
        <v>245.36</v>
      </c>
      <c r="C31" s="18">
        <f t="shared" si="5"/>
        <v>183.2</v>
      </c>
      <c r="D31" s="18">
        <f t="shared" si="5"/>
        <v>62.16</v>
      </c>
      <c r="E31" s="18">
        <f t="shared" si="5"/>
        <v>193.51</v>
      </c>
      <c r="F31" s="18">
        <f t="shared" si="5"/>
        <v>-10.31</v>
      </c>
      <c r="G31" s="18">
        <f t="shared" si="5"/>
        <v>159</v>
      </c>
      <c r="H31" s="18">
        <f t="shared" si="5"/>
        <v>18</v>
      </c>
      <c r="I31" s="18">
        <f t="shared" si="5"/>
        <v>187.31</v>
      </c>
    </row>
    <row r="32" spans="1:9">
      <c r="A32" s="20" t="s">
        <v>48</v>
      </c>
      <c r="B32" s="21">
        <v>25.2</v>
      </c>
      <c r="C32" s="21">
        <v>15.12</v>
      </c>
      <c r="D32" s="21">
        <v>10.08</v>
      </c>
      <c r="E32" s="22">
        <v>15.74</v>
      </c>
      <c r="F32" s="21">
        <f t="shared" si="3"/>
        <v>-0.620000000000001</v>
      </c>
      <c r="G32" s="20">
        <v>16</v>
      </c>
      <c r="H32" s="20">
        <v>0</v>
      </c>
      <c r="I32" s="21">
        <f t="shared" si="2"/>
        <v>16.62</v>
      </c>
    </row>
    <row r="33" spans="1:9">
      <c r="A33" s="20" t="s">
        <v>49</v>
      </c>
      <c r="B33" s="21">
        <v>8.96</v>
      </c>
      <c r="C33" s="21">
        <v>7.17</v>
      </c>
      <c r="D33" s="21">
        <v>1.79</v>
      </c>
      <c r="E33" s="22">
        <v>12.23</v>
      </c>
      <c r="F33" s="21">
        <f t="shared" si="3"/>
        <v>-5.06</v>
      </c>
      <c r="G33" s="20">
        <v>3</v>
      </c>
      <c r="H33" s="20">
        <v>0</v>
      </c>
      <c r="I33" s="21">
        <f t="shared" si="2"/>
        <v>8.06</v>
      </c>
    </row>
    <row r="34" spans="1:9">
      <c r="A34" s="20" t="s">
        <v>50</v>
      </c>
      <c r="B34" s="21">
        <v>14.56</v>
      </c>
      <c r="C34" s="21">
        <v>11.65</v>
      </c>
      <c r="D34" s="21">
        <v>2.91</v>
      </c>
      <c r="E34" s="22">
        <v>11.64</v>
      </c>
      <c r="F34" s="21">
        <f t="shared" si="3"/>
        <v>0.00999999999999979</v>
      </c>
      <c r="G34" s="20">
        <v>9</v>
      </c>
      <c r="H34" s="20">
        <v>2</v>
      </c>
      <c r="I34" s="21">
        <f t="shared" si="2"/>
        <v>10.99</v>
      </c>
    </row>
    <row r="35" spans="1:9">
      <c r="A35" s="20" t="s">
        <v>51</v>
      </c>
      <c r="B35" s="21">
        <v>40.88</v>
      </c>
      <c r="C35" s="21">
        <v>32.7</v>
      </c>
      <c r="D35" s="21">
        <v>8.18</v>
      </c>
      <c r="E35" s="22">
        <v>33.91</v>
      </c>
      <c r="F35" s="21">
        <f t="shared" si="3"/>
        <v>-1.20999999999999</v>
      </c>
      <c r="G35" s="20">
        <v>34</v>
      </c>
      <c r="H35" s="20">
        <v>0</v>
      </c>
      <c r="I35" s="21">
        <f t="shared" si="2"/>
        <v>35.21</v>
      </c>
    </row>
    <row r="36" spans="1:9">
      <c r="A36" s="20" t="s">
        <v>52</v>
      </c>
      <c r="B36" s="21">
        <v>35.68</v>
      </c>
      <c r="C36" s="21">
        <v>28.54</v>
      </c>
      <c r="D36" s="21">
        <v>7.14</v>
      </c>
      <c r="E36" s="22">
        <v>25.36</v>
      </c>
      <c r="F36" s="21">
        <f t="shared" si="3"/>
        <v>3.18</v>
      </c>
      <c r="G36" s="20">
        <v>25</v>
      </c>
      <c r="H36" s="20">
        <v>5</v>
      </c>
      <c r="I36" s="21">
        <f t="shared" si="2"/>
        <v>26.82</v>
      </c>
    </row>
    <row r="37" spans="1:9">
      <c r="A37" s="20" t="s">
        <v>53</v>
      </c>
      <c r="B37" s="21">
        <v>32.96</v>
      </c>
      <c r="C37" s="21">
        <v>26.37</v>
      </c>
      <c r="D37" s="21">
        <v>6.59</v>
      </c>
      <c r="E37" s="22">
        <v>35.34</v>
      </c>
      <c r="F37" s="21">
        <f t="shared" si="3"/>
        <v>-8.97</v>
      </c>
      <c r="G37" s="20">
        <v>17</v>
      </c>
      <c r="H37" s="20">
        <v>0</v>
      </c>
      <c r="I37" s="21">
        <f t="shared" si="2"/>
        <v>25.97</v>
      </c>
    </row>
    <row r="38" spans="1:9">
      <c r="A38" s="20" t="s">
        <v>54</v>
      </c>
      <c r="B38" s="21">
        <v>21.44</v>
      </c>
      <c r="C38" s="21">
        <v>17.15</v>
      </c>
      <c r="D38" s="21">
        <v>4.29</v>
      </c>
      <c r="E38" s="22">
        <v>18</v>
      </c>
      <c r="F38" s="21">
        <f t="shared" si="3"/>
        <v>-0.850000000000001</v>
      </c>
      <c r="G38" s="20">
        <v>14</v>
      </c>
      <c r="H38" s="20">
        <v>3</v>
      </c>
      <c r="I38" s="21">
        <f t="shared" si="2"/>
        <v>17.85</v>
      </c>
    </row>
    <row r="39" spans="1:9">
      <c r="A39" s="20" t="s">
        <v>55</v>
      </c>
      <c r="B39" s="21">
        <v>14.64</v>
      </c>
      <c r="C39" s="21">
        <v>11.71</v>
      </c>
      <c r="D39" s="21">
        <v>2.93</v>
      </c>
      <c r="E39" s="22">
        <v>10.24</v>
      </c>
      <c r="F39" s="21">
        <f t="shared" si="3"/>
        <v>1.47</v>
      </c>
      <c r="G39" s="20">
        <v>10</v>
      </c>
      <c r="H39" s="20">
        <v>3</v>
      </c>
      <c r="I39" s="21">
        <f t="shared" si="2"/>
        <v>11.53</v>
      </c>
    </row>
    <row r="40" spans="1:9">
      <c r="A40" s="20" t="s">
        <v>56</v>
      </c>
      <c r="B40" s="21">
        <v>13.68</v>
      </c>
      <c r="C40" s="21">
        <v>10.94</v>
      </c>
      <c r="D40" s="21">
        <v>2.74</v>
      </c>
      <c r="E40" s="22">
        <v>10.37</v>
      </c>
      <c r="F40" s="21">
        <f t="shared" si="3"/>
        <v>0.57</v>
      </c>
      <c r="G40" s="20">
        <v>10</v>
      </c>
      <c r="H40" s="20">
        <v>2</v>
      </c>
      <c r="I40" s="21">
        <f t="shared" ref="I40:I71" si="6">G40+H40-F40</f>
        <v>11.43</v>
      </c>
    </row>
    <row r="41" spans="1:9">
      <c r="A41" s="20" t="s">
        <v>57</v>
      </c>
      <c r="B41" s="21">
        <v>17.28</v>
      </c>
      <c r="C41" s="21">
        <v>13.82</v>
      </c>
      <c r="D41" s="21">
        <v>3.46</v>
      </c>
      <c r="E41" s="22">
        <v>13.06</v>
      </c>
      <c r="F41" s="21">
        <f t="shared" si="3"/>
        <v>0.76</v>
      </c>
      <c r="G41" s="20">
        <v>13</v>
      </c>
      <c r="H41" s="20">
        <v>2</v>
      </c>
      <c r="I41" s="21">
        <f t="shared" si="6"/>
        <v>14.24</v>
      </c>
    </row>
    <row r="42" spans="1:9">
      <c r="A42" s="20" t="s">
        <v>58</v>
      </c>
      <c r="B42" s="21">
        <v>20.08</v>
      </c>
      <c r="C42" s="21">
        <v>8.03</v>
      </c>
      <c r="D42" s="21">
        <v>12.05</v>
      </c>
      <c r="E42" s="22">
        <v>7.62</v>
      </c>
      <c r="F42" s="21">
        <f t="shared" ref="F42:F73" si="7">C42-E42</f>
        <v>0.409999999999999</v>
      </c>
      <c r="G42" s="20">
        <v>8</v>
      </c>
      <c r="H42" s="20">
        <v>1</v>
      </c>
      <c r="I42" s="21">
        <f t="shared" si="6"/>
        <v>8.59</v>
      </c>
    </row>
    <row r="43" s="2" customFormat="1" spans="1:9">
      <c r="A43" s="18" t="s">
        <v>59</v>
      </c>
      <c r="B43" s="18">
        <f t="shared" ref="B43:I43" si="8">SUM(B44:B56)</f>
        <v>515.36</v>
      </c>
      <c r="C43" s="18">
        <f t="shared" si="8"/>
        <v>246.51</v>
      </c>
      <c r="D43" s="18">
        <f t="shared" si="8"/>
        <v>268.85</v>
      </c>
      <c r="E43" s="18">
        <f t="shared" si="8"/>
        <v>246.91</v>
      </c>
      <c r="F43" s="18">
        <f t="shared" si="8"/>
        <v>-0.399999999999999</v>
      </c>
      <c r="G43" s="18">
        <f t="shared" si="8"/>
        <v>218</v>
      </c>
      <c r="H43" s="18">
        <f t="shared" si="8"/>
        <v>35</v>
      </c>
      <c r="I43" s="18">
        <f t="shared" si="8"/>
        <v>253.4</v>
      </c>
    </row>
    <row r="44" spans="1:9">
      <c r="A44" s="20" t="s">
        <v>60</v>
      </c>
      <c r="B44" s="21">
        <v>7.12</v>
      </c>
      <c r="C44" s="21">
        <v>1.42</v>
      </c>
      <c r="D44" s="21">
        <v>5.7</v>
      </c>
      <c r="E44" s="22">
        <v>3</v>
      </c>
      <c r="F44" s="21">
        <f t="shared" si="7"/>
        <v>-1.58</v>
      </c>
      <c r="G44" s="20">
        <v>0</v>
      </c>
      <c r="H44" s="20">
        <v>0</v>
      </c>
      <c r="I44" s="21">
        <f t="shared" si="6"/>
        <v>1.58</v>
      </c>
    </row>
    <row r="45" spans="1:9">
      <c r="A45" s="20" t="s">
        <v>61</v>
      </c>
      <c r="B45" s="21">
        <v>6.88</v>
      </c>
      <c r="C45" s="21">
        <v>1.38</v>
      </c>
      <c r="D45" s="21">
        <v>5.5</v>
      </c>
      <c r="E45" s="22">
        <v>2.41</v>
      </c>
      <c r="F45" s="21">
        <f t="shared" si="7"/>
        <v>-1.03</v>
      </c>
      <c r="G45" s="20">
        <v>0</v>
      </c>
      <c r="H45" s="20">
        <v>1</v>
      </c>
      <c r="I45" s="21">
        <f t="shared" si="6"/>
        <v>2.03</v>
      </c>
    </row>
    <row r="46" spans="1:9">
      <c r="A46" s="20" t="s">
        <v>62</v>
      </c>
      <c r="B46" s="21">
        <v>9.52</v>
      </c>
      <c r="C46" s="21">
        <v>1.9</v>
      </c>
      <c r="D46" s="21">
        <v>7.62</v>
      </c>
      <c r="E46" s="22">
        <v>1.9</v>
      </c>
      <c r="F46" s="21">
        <f t="shared" si="7"/>
        <v>0</v>
      </c>
      <c r="G46" s="20">
        <v>1</v>
      </c>
      <c r="H46" s="20">
        <v>1</v>
      </c>
      <c r="I46" s="21">
        <f t="shared" si="6"/>
        <v>2</v>
      </c>
    </row>
    <row r="47" spans="1:9">
      <c r="A47" s="20" t="s">
        <v>63</v>
      </c>
      <c r="B47" s="21">
        <v>14.8</v>
      </c>
      <c r="C47" s="21">
        <v>2.96</v>
      </c>
      <c r="D47" s="21">
        <v>11.84</v>
      </c>
      <c r="E47" s="22">
        <v>2.82</v>
      </c>
      <c r="F47" s="21">
        <f t="shared" si="7"/>
        <v>0.14</v>
      </c>
      <c r="G47" s="20">
        <v>3</v>
      </c>
      <c r="H47" s="20">
        <v>1</v>
      </c>
      <c r="I47" s="21">
        <f t="shared" si="6"/>
        <v>3.86</v>
      </c>
    </row>
    <row r="48" spans="1:9">
      <c r="A48" s="20" t="s">
        <v>64</v>
      </c>
      <c r="B48" s="21">
        <v>20.72</v>
      </c>
      <c r="C48" s="21">
        <v>4.14</v>
      </c>
      <c r="D48" s="21">
        <v>16.58</v>
      </c>
      <c r="E48" s="22">
        <v>6.46</v>
      </c>
      <c r="F48" s="21">
        <f t="shared" si="7"/>
        <v>-2.32</v>
      </c>
      <c r="G48" s="20">
        <v>6</v>
      </c>
      <c r="H48" s="20">
        <v>0</v>
      </c>
      <c r="I48" s="21">
        <f t="shared" si="6"/>
        <v>8.32</v>
      </c>
    </row>
    <row r="49" spans="1:9">
      <c r="A49" s="20" t="s">
        <v>65</v>
      </c>
      <c r="B49" s="21">
        <v>28.4</v>
      </c>
      <c r="C49" s="21">
        <v>11.36</v>
      </c>
      <c r="D49" s="21">
        <v>17.04</v>
      </c>
      <c r="E49" s="22">
        <v>15.34</v>
      </c>
      <c r="F49" s="21">
        <f t="shared" si="7"/>
        <v>-3.98</v>
      </c>
      <c r="G49" s="20">
        <v>6</v>
      </c>
      <c r="H49" s="20">
        <v>2</v>
      </c>
      <c r="I49" s="21">
        <f t="shared" si="6"/>
        <v>11.98</v>
      </c>
    </row>
    <row r="50" spans="1:9">
      <c r="A50" s="20" t="s">
        <v>66</v>
      </c>
      <c r="B50" s="21">
        <v>102.16</v>
      </c>
      <c r="C50" s="21">
        <v>81.73</v>
      </c>
      <c r="D50" s="21">
        <v>20.43</v>
      </c>
      <c r="E50" s="22">
        <v>75.14</v>
      </c>
      <c r="F50" s="21">
        <f t="shared" si="7"/>
        <v>6.59</v>
      </c>
      <c r="G50" s="20">
        <v>75</v>
      </c>
      <c r="H50" s="20">
        <v>11</v>
      </c>
      <c r="I50" s="21">
        <f t="shared" si="6"/>
        <v>79.41</v>
      </c>
    </row>
    <row r="51" spans="1:9">
      <c r="A51" s="20" t="s">
        <v>67</v>
      </c>
      <c r="B51" s="21">
        <v>29.2</v>
      </c>
      <c r="C51" s="21">
        <v>23.36</v>
      </c>
      <c r="D51" s="21">
        <v>5.84</v>
      </c>
      <c r="E51" s="22">
        <v>23.11</v>
      </c>
      <c r="F51" s="21">
        <f t="shared" si="7"/>
        <v>0.25</v>
      </c>
      <c r="G51" s="20">
        <v>20</v>
      </c>
      <c r="H51" s="20">
        <v>3</v>
      </c>
      <c r="I51" s="21">
        <f t="shared" si="6"/>
        <v>22.75</v>
      </c>
    </row>
    <row r="52" spans="1:9">
      <c r="A52" s="20" t="s">
        <v>68</v>
      </c>
      <c r="B52" s="21">
        <v>24.24</v>
      </c>
      <c r="C52" s="21">
        <v>19.39</v>
      </c>
      <c r="D52" s="21">
        <v>4.85</v>
      </c>
      <c r="E52" s="22">
        <v>20.35</v>
      </c>
      <c r="F52" s="21">
        <f t="shared" si="7"/>
        <v>-0.960000000000001</v>
      </c>
      <c r="G52" s="20">
        <v>20</v>
      </c>
      <c r="H52" s="20">
        <v>0</v>
      </c>
      <c r="I52" s="21">
        <f t="shared" si="6"/>
        <v>20.96</v>
      </c>
    </row>
    <row r="53" spans="1:9">
      <c r="A53" s="20" t="s">
        <v>69</v>
      </c>
      <c r="B53" s="21">
        <v>41.52</v>
      </c>
      <c r="C53" s="21">
        <v>8.3</v>
      </c>
      <c r="D53" s="21">
        <v>33.22</v>
      </c>
      <c r="E53" s="22">
        <v>7.96</v>
      </c>
      <c r="F53" s="21">
        <f t="shared" si="7"/>
        <v>0.340000000000001</v>
      </c>
      <c r="G53" s="20">
        <v>7</v>
      </c>
      <c r="H53" s="20">
        <v>2</v>
      </c>
      <c r="I53" s="21">
        <f t="shared" si="6"/>
        <v>8.66</v>
      </c>
    </row>
    <row r="54" spans="1:9">
      <c r="A54" s="20" t="s">
        <v>70</v>
      </c>
      <c r="B54" s="21">
        <v>112.08</v>
      </c>
      <c r="C54" s="21">
        <v>22.42</v>
      </c>
      <c r="D54" s="21">
        <v>89.66</v>
      </c>
      <c r="E54" s="22">
        <v>23.55</v>
      </c>
      <c r="F54" s="21">
        <f t="shared" si="7"/>
        <v>-1.13</v>
      </c>
      <c r="G54" s="20">
        <v>15</v>
      </c>
      <c r="H54" s="20">
        <v>7</v>
      </c>
      <c r="I54" s="21">
        <f t="shared" si="6"/>
        <v>23.13</v>
      </c>
    </row>
    <row r="55" spans="1:9">
      <c r="A55" s="20" t="s">
        <v>71</v>
      </c>
      <c r="B55" s="21">
        <v>103.28</v>
      </c>
      <c r="C55" s="21">
        <v>61.97</v>
      </c>
      <c r="D55" s="21">
        <v>41.31</v>
      </c>
      <c r="E55" s="22">
        <v>58.85</v>
      </c>
      <c r="F55" s="21">
        <f t="shared" si="7"/>
        <v>3.12</v>
      </c>
      <c r="G55" s="20">
        <v>59</v>
      </c>
      <c r="H55" s="20">
        <v>6</v>
      </c>
      <c r="I55" s="21">
        <f t="shared" si="6"/>
        <v>61.88</v>
      </c>
    </row>
    <row r="56" spans="1:9">
      <c r="A56" s="20" t="s">
        <v>72</v>
      </c>
      <c r="B56" s="21">
        <v>15.44</v>
      </c>
      <c r="C56" s="21">
        <v>6.18</v>
      </c>
      <c r="D56" s="21">
        <v>9.26</v>
      </c>
      <c r="E56" s="22">
        <v>6.02</v>
      </c>
      <c r="F56" s="21">
        <f t="shared" si="7"/>
        <v>0.16</v>
      </c>
      <c r="G56" s="20">
        <v>6</v>
      </c>
      <c r="H56" s="20">
        <v>1</v>
      </c>
      <c r="I56" s="21">
        <f t="shared" si="6"/>
        <v>6.84</v>
      </c>
    </row>
    <row r="57" s="2" customFormat="1" spans="1:9">
      <c r="A57" s="18" t="s">
        <v>73</v>
      </c>
      <c r="B57" s="18">
        <f t="shared" ref="B57:I57" si="9">SUM(B58:B74)</f>
        <v>350.56</v>
      </c>
      <c r="C57" s="18">
        <f t="shared" si="9"/>
        <v>238.76</v>
      </c>
      <c r="D57" s="18">
        <f t="shared" si="9"/>
        <v>111.8</v>
      </c>
      <c r="E57" s="18">
        <f t="shared" si="9"/>
        <v>255.84</v>
      </c>
      <c r="F57" s="18">
        <f t="shared" si="9"/>
        <v>-17.08</v>
      </c>
      <c r="G57" s="18">
        <f t="shared" si="9"/>
        <v>193</v>
      </c>
      <c r="H57" s="18">
        <f t="shared" si="9"/>
        <v>33</v>
      </c>
      <c r="I57" s="18">
        <f t="shared" si="9"/>
        <v>243.08</v>
      </c>
    </row>
    <row r="58" spans="1:9">
      <c r="A58" s="20" t="s">
        <v>74</v>
      </c>
      <c r="B58" s="21">
        <v>19.28</v>
      </c>
      <c r="C58" s="21">
        <v>7.71</v>
      </c>
      <c r="D58" s="21">
        <v>11.57</v>
      </c>
      <c r="E58" s="22">
        <v>9.04</v>
      </c>
      <c r="F58" s="21">
        <f t="shared" si="7"/>
        <v>-1.33</v>
      </c>
      <c r="G58" s="20">
        <v>2</v>
      </c>
      <c r="H58" s="20">
        <v>4</v>
      </c>
      <c r="I58" s="21">
        <f t="shared" si="6"/>
        <v>7.33</v>
      </c>
    </row>
    <row r="59" spans="1:9">
      <c r="A59" s="20" t="s">
        <v>75</v>
      </c>
      <c r="B59" s="21">
        <v>13.76</v>
      </c>
      <c r="C59" s="21">
        <v>5.5</v>
      </c>
      <c r="D59" s="21">
        <v>8.26</v>
      </c>
      <c r="E59" s="22">
        <v>5.57</v>
      </c>
      <c r="F59" s="21">
        <f t="shared" si="7"/>
        <v>-0.0700000000000003</v>
      </c>
      <c r="G59" s="20">
        <v>5</v>
      </c>
      <c r="H59" s="20">
        <v>1</v>
      </c>
      <c r="I59" s="21">
        <f t="shared" si="6"/>
        <v>6.07</v>
      </c>
    </row>
    <row r="60" spans="1:9">
      <c r="A60" s="20" t="s">
        <v>76</v>
      </c>
      <c r="B60" s="21">
        <v>6.32</v>
      </c>
      <c r="C60" s="21">
        <v>2.53</v>
      </c>
      <c r="D60" s="21">
        <v>3.79</v>
      </c>
      <c r="E60" s="22">
        <v>3.14</v>
      </c>
      <c r="F60" s="21">
        <f t="shared" si="7"/>
        <v>-0.61</v>
      </c>
      <c r="G60" s="20">
        <v>2</v>
      </c>
      <c r="H60" s="20">
        <v>0</v>
      </c>
      <c r="I60" s="21">
        <f t="shared" si="6"/>
        <v>2.61</v>
      </c>
    </row>
    <row r="61" spans="1:9">
      <c r="A61" s="20" t="s">
        <v>77</v>
      </c>
      <c r="B61" s="21">
        <v>2.88</v>
      </c>
      <c r="C61" s="21">
        <v>1.15</v>
      </c>
      <c r="D61" s="21">
        <v>1.73</v>
      </c>
      <c r="E61" s="22">
        <v>2</v>
      </c>
      <c r="F61" s="21">
        <f t="shared" si="7"/>
        <v>-0.85</v>
      </c>
      <c r="G61" s="20">
        <v>0</v>
      </c>
      <c r="H61" s="20">
        <v>1</v>
      </c>
      <c r="I61" s="21">
        <f t="shared" si="6"/>
        <v>1.85</v>
      </c>
    </row>
    <row r="62" spans="1:9">
      <c r="A62" s="20" t="s">
        <v>78</v>
      </c>
      <c r="B62" s="21">
        <v>44.56</v>
      </c>
      <c r="C62" s="21">
        <v>35.65</v>
      </c>
      <c r="D62" s="21">
        <v>8.91</v>
      </c>
      <c r="E62" s="22">
        <v>34.18</v>
      </c>
      <c r="F62" s="21">
        <f t="shared" si="7"/>
        <v>1.47</v>
      </c>
      <c r="G62" s="20">
        <v>34</v>
      </c>
      <c r="H62" s="20">
        <v>3</v>
      </c>
      <c r="I62" s="21">
        <f t="shared" si="6"/>
        <v>35.53</v>
      </c>
    </row>
    <row r="63" spans="1:9">
      <c r="A63" s="20" t="s">
        <v>79</v>
      </c>
      <c r="B63" s="21">
        <v>39.76</v>
      </c>
      <c r="C63" s="21">
        <v>31.81</v>
      </c>
      <c r="D63" s="21">
        <v>7.95</v>
      </c>
      <c r="E63" s="22">
        <v>34.93</v>
      </c>
      <c r="F63" s="21">
        <f t="shared" si="7"/>
        <v>-3.12</v>
      </c>
      <c r="G63" s="20">
        <v>22</v>
      </c>
      <c r="H63" s="20">
        <v>4</v>
      </c>
      <c r="I63" s="21">
        <f t="shared" si="6"/>
        <v>29.12</v>
      </c>
    </row>
    <row r="64" spans="1:9">
      <c r="A64" s="20" t="s">
        <v>80</v>
      </c>
      <c r="B64" s="21">
        <v>46.96</v>
      </c>
      <c r="C64" s="21">
        <v>37.57</v>
      </c>
      <c r="D64" s="21">
        <v>9.39</v>
      </c>
      <c r="E64" s="22">
        <v>34.94</v>
      </c>
      <c r="F64" s="21">
        <f t="shared" si="7"/>
        <v>2.63</v>
      </c>
      <c r="G64" s="20">
        <v>35</v>
      </c>
      <c r="H64" s="20">
        <v>6</v>
      </c>
      <c r="I64" s="21">
        <f t="shared" si="6"/>
        <v>38.37</v>
      </c>
    </row>
    <row r="65" spans="1:9">
      <c r="A65" s="20" t="s">
        <v>81</v>
      </c>
      <c r="B65" s="21">
        <v>13.6</v>
      </c>
      <c r="C65" s="21">
        <v>8.16</v>
      </c>
      <c r="D65" s="21">
        <v>5.44</v>
      </c>
      <c r="E65" s="22">
        <v>10.1</v>
      </c>
      <c r="F65" s="21">
        <f t="shared" si="7"/>
        <v>-1.94</v>
      </c>
      <c r="G65" s="20">
        <v>6</v>
      </c>
      <c r="H65" s="20">
        <v>1</v>
      </c>
      <c r="I65" s="21">
        <f t="shared" si="6"/>
        <v>8.94</v>
      </c>
    </row>
    <row r="66" spans="1:9">
      <c r="A66" s="20" t="s">
        <v>82</v>
      </c>
      <c r="B66" s="21">
        <v>9.76</v>
      </c>
      <c r="C66" s="21">
        <v>7.81</v>
      </c>
      <c r="D66" s="21">
        <v>1.95</v>
      </c>
      <c r="E66" s="22">
        <v>7.42</v>
      </c>
      <c r="F66" s="21">
        <f t="shared" si="7"/>
        <v>0.39</v>
      </c>
      <c r="G66" s="20">
        <v>7</v>
      </c>
      <c r="H66" s="20">
        <v>2</v>
      </c>
      <c r="I66" s="21">
        <f t="shared" si="6"/>
        <v>8.61</v>
      </c>
    </row>
    <row r="67" spans="1:9">
      <c r="A67" s="20" t="s">
        <v>83</v>
      </c>
      <c r="B67" s="21">
        <v>23.36</v>
      </c>
      <c r="C67" s="21">
        <v>18.69</v>
      </c>
      <c r="D67" s="21">
        <v>4.67</v>
      </c>
      <c r="E67" s="22">
        <v>30.61</v>
      </c>
      <c r="F67" s="21">
        <f t="shared" si="7"/>
        <v>-11.92</v>
      </c>
      <c r="G67" s="20">
        <v>9</v>
      </c>
      <c r="H67" s="20">
        <v>0</v>
      </c>
      <c r="I67" s="21">
        <f t="shared" si="6"/>
        <v>20.92</v>
      </c>
    </row>
    <row r="68" spans="1:9">
      <c r="A68" s="20" t="s">
        <v>84</v>
      </c>
      <c r="B68" s="21">
        <v>51.84</v>
      </c>
      <c r="C68" s="21">
        <v>41.47</v>
      </c>
      <c r="D68" s="21">
        <v>10.37</v>
      </c>
      <c r="E68" s="22">
        <v>40.47</v>
      </c>
      <c r="F68" s="21">
        <f t="shared" si="7"/>
        <v>1</v>
      </c>
      <c r="G68" s="20">
        <v>40</v>
      </c>
      <c r="H68" s="20">
        <v>2</v>
      </c>
      <c r="I68" s="21">
        <f t="shared" si="6"/>
        <v>41</v>
      </c>
    </row>
    <row r="69" spans="1:9">
      <c r="A69" s="20" t="s">
        <v>85</v>
      </c>
      <c r="B69" s="21">
        <v>14.48</v>
      </c>
      <c r="C69" s="21">
        <v>11.58</v>
      </c>
      <c r="D69" s="21">
        <v>2.9</v>
      </c>
      <c r="E69" s="22">
        <v>9.98</v>
      </c>
      <c r="F69" s="21">
        <f t="shared" si="7"/>
        <v>1.6</v>
      </c>
      <c r="G69" s="20">
        <v>10</v>
      </c>
      <c r="H69" s="20">
        <v>3</v>
      </c>
      <c r="I69" s="21">
        <f t="shared" si="6"/>
        <v>11.4</v>
      </c>
    </row>
    <row r="70" spans="1:9">
      <c r="A70" s="20" t="s">
        <v>86</v>
      </c>
      <c r="B70" s="21">
        <v>4.88</v>
      </c>
      <c r="C70" s="21">
        <v>3.9</v>
      </c>
      <c r="D70" s="21">
        <v>0.98</v>
      </c>
      <c r="E70" s="22">
        <v>5.64</v>
      </c>
      <c r="F70" s="21">
        <f t="shared" si="7"/>
        <v>-1.74</v>
      </c>
      <c r="G70" s="20">
        <v>2</v>
      </c>
      <c r="H70" s="20">
        <v>0</v>
      </c>
      <c r="I70" s="21">
        <f t="shared" si="6"/>
        <v>3.74</v>
      </c>
    </row>
    <row r="71" spans="1:9">
      <c r="A71" s="20" t="s">
        <v>87</v>
      </c>
      <c r="B71" s="21">
        <v>37.44</v>
      </c>
      <c r="C71" s="21">
        <v>14.98</v>
      </c>
      <c r="D71" s="21">
        <v>22.46</v>
      </c>
      <c r="E71" s="22">
        <v>13.4</v>
      </c>
      <c r="F71" s="21">
        <f t="shared" si="7"/>
        <v>1.58</v>
      </c>
      <c r="G71" s="20">
        <v>12</v>
      </c>
      <c r="H71" s="20">
        <v>5</v>
      </c>
      <c r="I71" s="21">
        <f t="shared" si="6"/>
        <v>15.42</v>
      </c>
    </row>
    <row r="72" spans="1:9">
      <c r="A72" s="20" t="s">
        <v>88</v>
      </c>
      <c r="B72" s="21">
        <v>12.64</v>
      </c>
      <c r="C72" s="21">
        <v>5.06</v>
      </c>
      <c r="D72" s="21">
        <v>7.58</v>
      </c>
      <c r="E72" s="22">
        <v>6.13</v>
      </c>
      <c r="F72" s="21">
        <f t="shared" si="7"/>
        <v>-1.07</v>
      </c>
      <c r="G72" s="20">
        <v>3</v>
      </c>
      <c r="H72" s="20">
        <v>1</v>
      </c>
      <c r="I72" s="21">
        <f t="shared" ref="I72:I107" si="10">G72+H72-F72</f>
        <v>5.07</v>
      </c>
    </row>
    <row r="73" spans="1:9">
      <c r="A73" s="20" t="s">
        <v>89</v>
      </c>
      <c r="B73" s="21">
        <v>3.92</v>
      </c>
      <c r="C73" s="21">
        <v>3.14</v>
      </c>
      <c r="D73" s="21">
        <v>0.78</v>
      </c>
      <c r="E73" s="22">
        <v>5.32</v>
      </c>
      <c r="F73" s="21">
        <f t="shared" si="7"/>
        <v>-2.18</v>
      </c>
      <c r="G73" s="20">
        <v>2</v>
      </c>
      <c r="H73" s="20">
        <v>0</v>
      </c>
      <c r="I73" s="21">
        <f t="shared" si="10"/>
        <v>4.18</v>
      </c>
    </row>
    <row r="74" spans="1:9">
      <c r="A74" s="20" t="s">
        <v>90</v>
      </c>
      <c r="B74" s="21">
        <v>5.12</v>
      </c>
      <c r="C74" s="21">
        <v>2.05</v>
      </c>
      <c r="D74" s="21">
        <v>3.07</v>
      </c>
      <c r="E74" s="22">
        <v>2.97</v>
      </c>
      <c r="F74" s="21">
        <f t="shared" ref="F74:F107" si="11">C74-E74</f>
        <v>-0.92</v>
      </c>
      <c r="G74" s="20">
        <v>2</v>
      </c>
      <c r="H74" s="20">
        <v>0</v>
      </c>
      <c r="I74" s="21">
        <f t="shared" si="10"/>
        <v>2.92</v>
      </c>
    </row>
    <row r="75" s="2" customFormat="1" spans="1:9">
      <c r="A75" s="18" t="s">
        <v>91</v>
      </c>
      <c r="B75" s="18">
        <f t="shared" ref="B75:I75" si="12">SUM(B76:B86)</f>
        <v>257.6</v>
      </c>
      <c r="C75" s="18">
        <f t="shared" si="12"/>
        <v>201.93</v>
      </c>
      <c r="D75" s="18">
        <f t="shared" si="12"/>
        <v>55.67</v>
      </c>
      <c r="E75" s="18">
        <f t="shared" si="12"/>
        <v>204.11</v>
      </c>
      <c r="F75" s="18">
        <f t="shared" si="12"/>
        <v>-2.17999999999999</v>
      </c>
      <c r="G75" s="18">
        <f t="shared" si="12"/>
        <v>182</v>
      </c>
      <c r="H75" s="18">
        <f t="shared" si="12"/>
        <v>19</v>
      </c>
      <c r="I75" s="18">
        <f t="shared" si="12"/>
        <v>203.18</v>
      </c>
    </row>
    <row r="76" spans="1:9">
      <c r="A76" s="20" t="s">
        <v>92</v>
      </c>
      <c r="B76" s="21">
        <v>20.8</v>
      </c>
      <c r="C76" s="21">
        <v>12.48</v>
      </c>
      <c r="D76" s="21">
        <v>8.32</v>
      </c>
      <c r="E76" s="22">
        <v>12.5</v>
      </c>
      <c r="F76" s="21">
        <f t="shared" si="11"/>
        <v>-0.0199999999999996</v>
      </c>
      <c r="G76" s="20">
        <v>12</v>
      </c>
      <c r="H76" s="20">
        <v>1</v>
      </c>
      <c r="I76" s="21">
        <f t="shared" si="10"/>
        <v>13.02</v>
      </c>
    </row>
    <row r="77" spans="1:9">
      <c r="A77" s="20" t="s">
        <v>93</v>
      </c>
      <c r="B77" s="21">
        <v>4.72</v>
      </c>
      <c r="C77" s="21">
        <v>3.78</v>
      </c>
      <c r="D77" s="21">
        <v>0.94</v>
      </c>
      <c r="E77" s="22">
        <v>3.71</v>
      </c>
      <c r="F77" s="21">
        <f t="shared" si="11"/>
        <v>0.0699999999999998</v>
      </c>
      <c r="G77" s="20">
        <v>4</v>
      </c>
      <c r="H77" s="20">
        <v>0</v>
      </c>
      <c r="I77" s="21">
        <f t="shared" si="10"/>
        <v>3.93</v>
      </c>
    </row>
    <row r="78" spans="1:9">
      <c r="A78" s="20" t="s">
        <v>94</v>
      </c>
      <c r="B78" s="21">
        <v>26.72</v>
      </c>
      <c r="C78" s="21">
        <v>21.38</v>
      </c>
      <c r="D78" s="21">
        <v>5.34</v>
      </c>
      <c r="E78" s="22">
        <v>27.73</v>
      </c>
      <c r="F78" s="21">
        <f t="shared" si="11"/>
        <v>-6.35</v>
      </c>
      <c r="G78" s="20">
        <v>15</v>
      </c>
      <c r="H78" s="20">
        <v>1</v>
      </c>
      <c r="I78" s="21">
        <f t="shared" si="10"/>
        <v>22.35</v>
      </c>
    </row>
    <row r="79" spans="1:9">
      <c r="A79" s="20" t="s">
        <v>95</v>
      </c>
      <c r="B79" s="21">
        <v>42.4</v>
      </c>
      <c r="C79" s="21">
        <v>33.92</v>
      </c>
      <c r="D79" s="21">
        <v>8.48</v>
      </c>
      <c r="E79" s="22">
        <v>31.74</v>
      </c>
      <c r="F79" s="21">
        <f t="shared" si="11"/>
        <v>2.18</v>
      </c>
      <c r="G79" s="20">
        <v>32</v>
      </c>
      <c r="H79" s="20">
        <v>4</v>
      </c>
      <c r="I79" s="21">
        <f t="shared" si="10"/>
        <v>33.82</v>
      </c>
    </row>
    <row r="80" spans="1:9">
      <c r="A80" s="20" t="s">
        <v>96</v>
      </c>
      <c r="B80" s="21">
        <v>18.24</v>
      </c>
      <c r="C80" s="21">
        <v>14.59</v>
      </c>
      <c r="D80" s="21">
        <v>3.65</v>
      </c>
      <c r="E80" s="22">
        <v>14.08</v>
      </c>
      <c r="F80" s="21">
        <f t="shared" si="11"/>
        <v>0.51</v>
      </c>
      <c r="G80" s="20">
        <v>14</v>
      </c>
      <c r="H80" s="20">
        <v>1</v>
      </c>
      <c r="I80" s="21">
        <f t="shared" si="10"/>
        <v>14.49</v>
      </c>
    </row>
    <row r="81" spans="1:9">
      <c r="A81" s="20" t="s">
        <v>97</v>
      </c>
      <c r="B81" s="21">
        <v>20.8</v>
      </c>
      <c r="C81" s="21">
        <v>16.64</v>
      </c>
      <c r="D81" s="21">
        <v>4.16</v>
      </c>
      <c r="E81" s="22">
        <v>16.32</v>
      </c>
      <c r="F81" s="21">
        <f t="shared" si="11"/>
        <v>0.32</v>
      </c>
      <c r="G81" s="20">
        <v>16</v>
      </c>
      <c r="H81" s="20">
        <v>1</v>
      </c>
      <c r="I81" s="21">
        <f t="shared" si="10"/>
        <v>16.68</v>
      </c>
    </row>
    <row r="82" spans="1:9">
      <c r="A82" s="20" t="s">
        <v>98</v>
      </c>
      <c r="B82" s="21">
        <v>27.2</v>
      </c>
      <c r="C82" s="21">
        <v>21.76</v>
      </c>
      <c r="D82" s="21">
        <v>5.44</v>
      </c>
      <c r="E82" s="22">
        <v>22.95</v>
      </c>
      <c r="F82" s="21">
        <f t="shared" si="11"/>
        <v>-1.19</v>
      </c>
      <c r="G82" s="20">
        <v>17</v>
      </c>
      <c r="H82" s="20">
        <v>2</v>
      </c>
      <c r="I82" s="21">
        <f t="shared" si="10"/>
        <v>20.19</v>
      </c>
    </row>
    <row r="83" spans="1:9">
      <c r="A83" s="20" t="s">
        <v>99</v>
      </c>
      <c r="B83" s="21">
        <v>22.48</v>
      </c>
      <c r="C83" s="21">
        <v>17.98</v>
      </c>
      <c r="D83" s="21">
        <v>4.5</v>
      </c>
      <c r="E83" s="22">
        <v>17.28</v>
      </c>
      <c r="F83" s="21">
        <f t="shared" si="11"/>
        <v>0.699999999999999</v>
      </c>
      <c r="G83" s="20">
        <v>17</v>
      </c>
      <c r="H83" s="20">
        <v>2</v>
      </c>
      <c r="I83" s="21">
        <f t="shared" si="10"/>
        <v>18.3</v>
      </c>
    </row>
    <row r="84" spans="1:9">
      <c r="A84" s="20" t="s">
        <v>100</v>
      </c>
      <c r="B84" s="21">
        <v>15.2</v>
      </c>
      <c r="C84" s="21">
        <v>12.16</v>
      </c>
      <c r="D84" s="21">
        <v>3.04</v>
      </c>
      <c r="E84" s="22">
        <v>11.52</v>
      </c>
      <c r="F84" s="21">
        <f t="shared" si="11"/>
        <v>0.640000000000001</v>
      </c>
      <c r="G84" s="20">
        <v>12</v>
      </c>
      <c r="H84" s="20">
        <v>1</v>
      </c>
      <c r="I84" s="21">
        <f t="shared" si="10"/>
        <v>12.36</v>
      </c>
    </row>
    <row r="85" spans="1:9">
      <c r="A85" s="20" t="s">
        <v>101</v>
      </c>
      <c r="B85" s="21">
        <v>37.52</v>
      </c>
      <c r="C85" s="21">
        <v>30.02</v>
      </c>
      <c r="D85" s="21">
        <v>7.5</v>
      </c>
      <c r="E85" s="22">
        <v>29.74</v>
      </c>
      <c r="F85" s="21">
        <f t="shared" si="11"/>
        <v>0.280000000000001</v>
      </c>
      <c r="G85" s="20">
        <v>27</v>
      </c>
      <c r="H85" s="20">
        <v>4</v>
      </c>
      <c r="I85" s="21">
        <f t="shared" si="10"/>
        <v>30.72</v>
      </c>
    </row>
    <row r="86" spans="1:9">
      <c r="A86" s="20" t="s">
        <v>102</v>
      </c>
      <c r="B86" s="21">
        <v>21.52</v>
      </c>
      <c r="C86" s="21">
        <v>17.22</v>
      </c>
      <c r="D86" s="21">
        <v>4.3</v>
      </c>
      <c r="E86" s="22">
        <v>16.54</v>
      </c>
      <c r="F86" s="21">
        <f t="shared" si="11"/>
        <v>0.68</v>
      </c>
      <c r="G86" s="20">
        <v>16</v>
      </c>
      <c r="H86" s="20">
        <v>2</v>
      </c>
      <c r="I86" s="21">
        <f t="shared" si="10"/>
        <v>17.32</v>
      </c>
    </row>
    <row r="87" s="2" customFormat="1" spans="1:9">
      <c r="A87" s="18" t="s">
        <v>103</v>
      </c>
      <c r="B87" s="18">
        <f t="shared" ref="B87:I87" si="13">SUM(B88:B95)</f>
        <v>336.96</v>
      </c>
      <c r="C87" s="18">
        <f t="shared" si="13"/>
        <v>255.03</v>
      </c>
      <c r="D87" s="18">
        <f t="shared" si="13"/>
        <v>81.93</v>
      </c>
      <c r="E87" s="18">
        <f t="shared" si="13"/>
        <v>262.94</v>
      </c>
      <c r="F87" s="18">
        <f t="shared" si="13"/>
        <v>-7.91000000000001</v>
      </c>
      <c r="G87" s="18">
        <f t="shared" si="13"/>
        <v>212</v>
      </c>
      <c r="H87" s="18">
        <f t="shared" si="13"/>
        <v>36</v>
      </c>
      <c r="I87" s="18">
        <f t="shared" si="13"/>
        <v>255.91</v>
      </c>
    </row>
    <row r="88" spans="1:9">
      <c r="A88" s="20" t="s">
        <v>104</v>
      </c>
      <c r="B88" s="21">
        <v>18.4</v>
      </c>
      <c r="C88" s="21">
        <v>7.36</v>
      </c>
      <c r="D88" s="21">
        <v>11.04</v>
      </c>
      <c r="E88" s="22">
        <v>7.68</v>
      </c>
      <c r="F88" s="21">
        <f t="shared" si="11"/>
        <v>-0.319999999999999</v>
      </c>
      <c r="G88" s="20">
        <v>8</v>
      </c>
      <c r="H88" s="20">
        <v>0</v>
      </c>
      <c r="I88" s="21">
        <f t="shared" si="10"/>
        <v>8.32</v>
      </c>
    </row>
    <row r="89" spans="1:9">
      <c r="A89" s="20" t="s">
        <v>105</v>
      </c>
      <c r="B89" s="21">
        <v>17.92</v>
      </c>
      <c r="C89" s="21">
        <v>7.17</v>
      </c>
      <c r="D89" s="21">
        <v>10.75</v>
      </c>
      <c r="E89" s="22">
        <v>7.68</v>
      </c>
      <c r="F89" s="21">
        <f t="shared" si="11"/>
        <v>-0.51</v>
      </c>
      <c r="G89" s="20">
        <v>7</v>
      </c>
      <c r="H89" s="20">
        <v>0</v>
      </c>
      <c r="I89" s="21">
        <f t="shared" si="10"/>
        <v>7.51</v>
      </c>
    </row>
    <row r="90" spans="1:9">
      <c r="A90" s="20" t="s">
        <v>106</v>
      </c>
      <c r="B90" s="21">
        <v>85.44</v>
      </c>
      <c r="C90" s="21">
        <v>68.35</v>
      </c>
      <c r="D90" s="21">
        <v>17.09</v>
      </c>
      <c r="E90" s="22">
        <v>63.77</v>
      </c>
      <c r="F90" s="21">
        <f t="shared" si="11"/>
        <v>4.57999999999999</v>
      </c>
      <c r="G90" s="20">
        <v>54</v>
      </c>
      <c r="H90" s="20">
        <v>19</v>
      </c>
      <c r="I90" s="21">
        <f t="shared" si="10"/>
        <v>68.42</v>
      </c>
    </row>
    <row r="91" spans="1:9">
      <c r="A91" s="20" t="s">
        <v>107</v>
      </c>
      <c r="B91" s="21">
        <v>57.28</v>
      </c>
      <c r="C91" s="21">
        <v>45.82</v>
      </c>
      <c r="D91" s="21">
        <v>11.46</v>
      </c>
      <c r="E91" s="22">
        <v>58.31</v>
      </c>
      <c r="F91" s="21">
        <f t="shared" si="11"/>
        <v>-12.49</v>
      </c>
      <c r="G91" s="20">
        <v>33</v>
      </c>
      <c r="H91" s="20">
        <v>0</v>
      </c>
      <c r="I91" s="21">
        <f t="shared" si="10"/>
        <v>45.49</v>
      </c>
    </row>
    <row r="92" spans="1:9">
      <c r="A92" s="20" t="s">
        <v>108</v>
      </c>
      <c r="B92" s="21">
        <v>51.44</v>
      </c>
      <c r="C92" s="21">
        <v>41.15</v>
      </c>
      <c r="D92" s="21">
        <v>10.29</v>
      </c>
      <c r="E92" s="22">
        <v>40.51</v>
      </c>
      <c r="F92" s="21">
        <f t="shared" si="11"/>
        <v>0.640000000000001</v>
      </c>
      <c r="G92" s="20">
        <v>34</v>
      </c>
      <c r="H92" s="20">
        <v>8</v>
      </c>
      <c r="I92" s="21">
        <f t="shared" si="10"/>
        <v>41.36</v>
      </c>
    </row>
    <row r="93" spans="1:9">
      <c r="A93" s="20" t="s">
        <v>109</v>
      </c>
      <c r="B93" s="21">
        <v>44.08</v>
      </c>
      <c r="C93" s="21">
        <v>35.26</v>
      </c>
      <c r="D93" s="21">
        <v>8.82</v>
      </c>
      <c r="E93" s="22">
        <v>37.66</v>
      </c>
      <c r="F93" s="21">
        <f t="shared" si="11"/>
        <v>-2.4</v>
      </c>
      <c r="G93" s="20">
        <v>32</v>
      </c>
      <c r="H93" s="20">
        <v>2</v>
      </c>
      <c r="I93" s="21">
        <f t="shared" si="10"/>
        <v>36.4</v>
      </c>
    </row>
    <row r="94" spans="1:9">
      <c r="A94" s="20" t="s">
        <v>110</v>
      </c>
      <c r="B94" s="21">
        <v>35.6</v>
      </c>
      <c r="C94" s="21">
        <v>28.48</v>
      </c>
      <c r="D94" s="21">
        <v>7.12</v>
      </c>
      <c r="E94" s="22">
        <v>27.44</v>
      </c>
      <c r="F94" s="21">
        <f t="shared" si="11"/>
        <v>1.04</v>
      </c>
      <c r="G94" s="20">
        <v>25</v>
      </c>
      <c r="H94" s="20">
        <v>4</v>
      </c>
      <c r="I94" s="21">
        <f t="shared" si="10"/>
        <v>27.96</v>
      </c>
    </row>
    <row r="95" spans="1:9">
      <c r="A95" s="20" t="s">
        <v>111</v>
      </c>
      <c r="B95" s="21">
        <v>26.8</v>
      </c>
      <c r="C95" s="21">
        <v>21.44</v>
      </c>
      <c r="D95" s="21">
        <v>5.36</v>
      </c>
      <c r="E95" s="22">
        <v>19.89</v>
      </c>
      <c r="F95" s="21">
        <f t="shared" si="11"/>
        <v>1.55</v>
      </c>
      <c r="G95" s="20">
        <v>19</v>
      </c>
      <c r="H95" s="20">
        <v>3</v>
      </c>
      <c r="I95" s="21">
        <f t="shared" si="10"/>
        <v>20.45</v>
      </c>
    </row>
    <row r="96" s="2" customFormat="1" spans="1:9">
      <c r="A96" s="18" t="s">
        <v>112</v>
      </c>
      <c r="B96" s="18">
        <f t="shared" ref="B96:I96" si="14">SUM(B97:B106)</f>
        <v>382.56</v>
      </c>
      <c r="C96" s="18">
        <f t="shared" si="14"/>
        <v>300.78</v>
      </c>
      <c r="D96" s="18">
        <f t="shared" si="14"/>
        <v>81.78</v>
      </c>
      <c r="E96" s="18">
        <f t="shared" si="14"/>
        <v>312.73</v>
      </c>
      <c r="F96" s="18">
        <f t="shared" si="14"/>
        <v>-11.95</v>
      </c>
      <c r="G96" s="18">
        <f t="shared" si="14"/>
        <v>254</v>
      </c>
      <c r="H96" s="18">
        <f t="shared" si="14"/>
        <v>32</v>
      </c>
      <c r="I96" s="18">
        <f t="shared" si="14"/>
        <v>297.95</v>
      </c>
    </row>
    <row r="97" spans="1:9">
      <c r="A97" s="20" t="s">
        <v>113</v>
      </c>
      <c r="B97" s="21">
        <v>26.32</v>
      </c>
      <c r="C97" s="21">
        <v>15.79</v>
      </c>
      <c r="D97" s="21">
        <v>10.53</v>
      </c>
      <c r="E97" s="22">
        <v>17.29</v>
      </c>
      <c r="F97" s="21">
        <f t="shared" si="11"/>
        <v>-1.5</v>
      </c>
      <c r="G97" s="20">
        <v>14</v>
      </c>
      <c r="H97" s="20">
        <v>1</v>
      </c>
      <c r="I97" s="21">
        <f t="shared" si="10"/>
        <v>16.5</v>
      </c>
    </row>
    <row r="98" spans="1:9">
      <c r="A98" s="20" t="s">
        <v>114</v>
      </c>
      <c r="B98" s="21">
        <v>23.12</v>
      </c>
      <c r="C98" s="21">
        <v>18.5</v>
      </c>
      <c r="D98" s="21">
        <v>4.62</v>
      </c>
      <c r="E98" s="22">
        <v>18.45</v>
      </c>
      <c r="F98" s="21">
        <f t="shared" si="11"/>
        <v>0.0500000000000007</v>
      </c>
      <c r="G98" s="20">
        <v>12</v>
      </c>
      <c r="H98" s="20">
        <v>5</v>
      </c>
      <c r="I98" s="21">
        <f t="shared" si="10"/>
        <v>16.95</v>
      </c>
    </row>
    <row r="99" spans="1:9">
      <c r="A99" s="20" t="s">
        <v>115</v>
      </c>
      <c r="B99" s="21">
        <v>48.48</v>
      </c>
      <c r="C99" s="21">
        <v>38.78</v>
      </c>
      <c r="D99" s="21">
        <v>9.7</v>
      </c>
      <c r="E99" s="22">
        <v>37.13</v>
      </c>
      <c r="F99" s="21">
        <f t="shared" si="11"/>
        <v>1.65</v>
      </c>
      <c r="G99" s="20">
        <v>34</v>
      </c>
      <c r="H99" s="20">
        <v>5</v>
      </c>
      <c r="I99" s="21">
        <f t="shared" si="10"/>
        <v>37.35</v>
      </c>
    </row>
    <row r="100" spans="1:9">
      <c r="A100" s="20" t="s">
        <v>116</v>
      </c>
      <c r="B100" s="21">
        <v>26</v>
      </c>
      <c r="C100" s="21">
        <v>20.8</v>
      </c>
      <c r="D100" s="21">
        <v>5.2</v>
      </c>
      <c r="E100" s="22">
        <v>20.1</v>
      </c>
      <c r="F100" s="21">
        <f t="shared" si="11"/>
        <v>0.699999999999999</v>
      </c>
      <c r="G100" s="20">
        <v>20</v>
      </c>
      <c r="H100" s="20">
        <v>1</v>
      </c>
      <c r="I100" s="21">
        <f t="shared" si="10"/>
        <v>20.3</v>
      </c>
    </row>
    <row r="101" spans="1:9">
      <c r="A101" s="20" t="s">
        <v>117</v>
      </c>
      <c r="B101" s="21">
        <v>25.76</v>
      </c>
      <c r="C101" s="21">
        <v>20.61</v>
      </c>
      <c r="D101" s="21">
        <v>5.15</v>
      </c>
      <c r="E101" s="22">
        <v>25.78</v>
      </c>
      <c r="F101" s="21">
        <f t="shared" si="11"/>
        <v>-5.17</v>
      </c>
      <c r="G101" s="20">
        <v>17</v>
      </c>
      <c r="H101" s="20">
        <v>0</v>
      </c>
      <c r="I101" s="21">
        <f t="shared" si="10"/>
        <v>22.17</v>
      </c>
    </row>
    <row r="102" spans="1:9">
      <c r="A102" s="20" t="s">
        <v>118</v>
      </c>
      <c r="B102" s="21">
        <v>64.56</v>
      </c>
      <c r="C102" s="21">
        <v>51.65</v>
      </c>
      <c r="D102" s="21">
        <v>12.91</v>
      </c>
      <c r="E102" s="22">
        <v>52.32</v>
      </c>
      <c r="F102" s="21">
        <f t="shared" si="11"/>
        <v>-0.670000000000002</v>
      </c>
      <c r="G102" s="20">
        <v>47</v>
      </c>
      <c r="H102" s="20">
        <v>4</v>
      </c>
      <c r="I102" s="21">
        <f t="shared" si="10"/>
        <v>51.67</v>
      </c>
    </row>
    <row r="103" spans="1:9">
      <c r="A103" s="20" t="s">
        <v>119</v>
      </c>
      <c r="B103" s="21">
        <v>30.64</v>
      </c>
      <c r="C103" s="21">
        <v>24.51</v>
      </c>
      <c r="D103" s="21">
        <v>6.13</v>
      </c>
      <c r="E103" s="22">
        <v>31.75</v>
      </c>
      <c r="F103" s="21">
        <f t="shared" si="11"/>
        <v>-7.24</v>
      </c>
      <c r="G103" s="20">
        <v>14</v>
      </c>
      <c r="H103" s="20">
        <v>4</v>
      </c>
      <c r="I103" s="21">
        <f t="shared" si="10"/>
        <v>25.24</v>
      </c>
    </row>
    <row r="104" spans="1:9">
      <c r="A104" s="20" t="s">
        <v>120</v>
      </c>
      <c r="B104" s="21">
        <v>17.68</v>
      </c>
      <c r="C104" s="21">
        <v>14.14</v>
      </c>
      <c r="D104" s="21">
        <v>3.54</v>
      </c>
      <c r="E104" s="22">
        <v>14.61</v>
      </c>
      <c r="F104" s="21">
        <f t="shared" si="11"/>
        <v>-0.469999999999999</v>
      </c>
      <c r="G104" s="20">
        <v>13</v>
      </c>
      <c r="H104" s="20">
        <v>1</v>
      </c>
      <c r="I104" s="21">
        <f t="shared" si="10"/>
        <v>14.47</v>
      </c>
    </row>
    <row r="105" spans="1:9">
      <c r="A105" s="20" t="s">
        <v>121</v>
      </c>
      <c r="B105" s="21">
        <v>82.16</v>
      </c>
      <c r="C105" s="21">
        <v>65.73</v>
      </c>
      <c r="D105" s="21">
        <v>16.43</v>
      </c>
      <c r="E105" s="22">
        <v>59.65</v>
      </c>
      <c r="F105" s="21">
        <f t="shared" si="11"/>
        <v>6.08000000000001</v>
      </c>
      <c r="G105" s="20">
        <v>60</v>
      </c>
      <c r="H105" s="20">
        <v>9</v>
      </c>
      <c r="I105" s="21">
        <f t="shared" si="10"/>
        <v>62.92</v>
      </c>
    </row>
    <row r="106" spans="1:9">
      <c r="A106" s="20" t="s">
        <v>122</v>
      </c>
      <c r="B106" s="21">
        <v>37.84</v>
      </c>
      <c r="C106" s="21">
        <v>30.27</v>
      </c>
      <c r="D106" s="21">
        <v>7.57</v>
      </c>
      <c r="E106" s="22">
        <v>35.65</v>
      </c>
      <c r="F106" s="21">
        <f t="shared" si="11"/>
        <v>-5.38</v>
      </c>
      <c r="G106" s="20">
        <v>23</v>
      </c>
      <c r="H106" s="20">
        <v>2</v>
      </c>
      <c r="I106" s="21">
        <f t="shared" si="10"/>
        <v>30.38</v>
      </c>
    </row>
    <row r="107" s="2" customFormat="1" spans="1:9">
      <c r="A107" s="18" t="s">
        <v>123</v>
      </c>
      <c r="B107" s="23">
        <v>31.68</v>
      </c>
      <c r="C107" s="23">
        <v>25.34</v>
      </c>
      <c r="D107" s="23">
        <v>6.34</v>
      </c>
      <c r="E107" s="18">
        <v>25.6</v>
      </c>
      <c r="F107" s="23">
        <f t="shared" si="11"/>
        <v>-0.260000000000002</v>
      </c>
      <c r="G107" s="18">
        <v>26</v>
      </c>
      <c r="H107" s="18">
        <v>0</v>
      </c>
      <c r="I107" s="23">
        <f t="shared" si="10"/>
        <v>26.26</v>
      </c>
    </row>
  </sheetData>
  <mergeCells count="5">
    <mergeCell ref="A2:I2"/>
    <mergeCell ref="A3:I3"/>
    <mergeCell ref="B4:F4"/>
    <mergeCell ref="G4:I4"/>
    <mergeCell ref="A4:A5"/>
  </mergeCells>
  <pageMargins left="0.708333333333333" right="0.196527777777778" top="0.393055555555556" bottom="0.472222222222222" header="0.236111111111111" footer="0.196527777777778"/>
  <pageSetup paperSize="9" firstPageNumber="5" orientation="portrait" useFirstPageNumber="1" horizontalDpi="600"/>
  <headerFooter differentOddEven="1">
    <oddFooter>&amp;R&amp;"+"&amp;14- &amp;P -</oddFooter>
    <evenFooter>&amp;L&amp;"+"&amp;14-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dcterms:created xsi:type="dcterms:W3CDTF">2013-12-06T12:04:00Z</dcterms:created>
  <cp:lastPrinted>2017-11-24T10:29:00Z</cp:lastPrinted>
  <dcterms:modified xsi:type="dcterms:W3CDTF">2025-07-03T07:57:35Z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>82BBE43F164E47C6998D53D54480A03D</vt:lpwstr>
  </property>
</Properties>
</file>