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<sst xmlns="http://schemas.openxmlformats.org/spreadsheetml/2006/main" count="47" uniqueCount="41">
  <si>
    <t>附件2</t>
  </si>
  <si>
    <t>2024年补充教师补助资金安排表</t>
  </si>
  <si>
    <t>设区市</t>
  </si>
  <si>
    <t>县（市、区）</t>
  </si>
  <si>
    <t>人数</t>
  </si>
  <si>
    <t>应补助资金（万元）</t>
  </si>
  <si>
    <t>已提前下达资金（万元）</t>
  </si>
  <si>
    <t>本次下达资金
（万元）</t>
  </si>
  <si>
    <t>小计</t>
  </si>
  <si>
    <t>2022年录用</t>
  </si>
  <si>
    <t>2023年录用</t>
  </si>
  <si>
    <t>合计</t>
  </si>
  <si>
    <t>福州市</t>
  </si>
  <si>
    <t>永泰县</t>
  </si>
  <si>
    <t>三明市</t>
  </si>
  <si>
    <t>明溪县</t>
  </si>
  <si>
    <t>清流县</t>
  </si>
  <si>
    <t>宁化县</t>
  </si>
  <si>
    <t>泰宁县</t>
  </si>
  <si>
    <t>建宁县</t>
  </si>
  <si>
    <t>漳州市</t>
  </si>
  <si>
    <t>云霄县</t>
  </si>
  <si>
    <t>诏安县</t>
  </si>
  <si>
    <t>平和县</t>
  </si>
  <si>
    <t>南平市</t>
  </si>
  <si>
    <t>顺昌县</t>
  </si>
  <si>
    <t>浦城县</t>
  </si>
  <si>
    <t>光泽县</t>
  </si>
  <si>
    <t>松溪县</t>
  </si>
  <si>
    <t>政和县</t>
  </si>
  <si>
    <t>龙岩市</t>
  </si>
  <si>
    <t>长汀县</t>
  </si>
  <si>
    <t>武平县</t>
  </si>
  <si>
    <t>连城县</t>
  </si>
  <si>
    <t>宁德市</t>
  </si>
  <si>
    <t>霞浦县</t>
  </si>
  <si>
    <t>古田县</t>
  </si>
  <si>
    <t>屏南县</t>
  </si>
  <si>
    <t>寿宁县</t>
  </si>
  <si>
    <t>周宁县</t>
  </si>
  <si>
    <t>柘荣县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</si>
</sst>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CESI黑体-GB13000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A3" sqref="A3:H4"/>
    </sheetView>
  </sheetViews>
  <sheetFormatPr defaultColWidth="9" defaultRowHeight="14.25" outlineLevelCol="7"/>
  <cols>
    <col min="1" max="1" width="9.125" style="4" customWidth="1"/>
    <col min="2" max="2" width="15.625" customWidth="1"/>
    <col min="3" max="3" width="8.375" customWidth="1"/>
    <col min="4" max="5" width="13.375" style="5" customWidth="1"/>
    <col min="6" max="6" width="12" style="6" customWidth="1"/>
    <col min="7" max="7" width="11.5" style="6" customWidth="1"/>
    <col min="8" max="8" width="12" style="6" customWidth="1"/>
  </cols>
  <sheetData>
    <row r="1" s="1" customFormat="1" ht="20.25" spans="1:8">
      <c r="A1" s="7" t="s">
        <v>0</v>
      </c>
      <c r="B1" s="7"/>
      <c r="C1" s="8"/>
      <c r="D1" s="9"/>
      <c r="E1" s="9"/>
      <c r="F1" s="18"/>
      <c r="G1" s="18"/>
      <c r="H1" s="18"/>
    </row>
    <row r="2" s="2" customFormat="1" ht="27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31" customHeight="1" spans="1:8">
      <c r="A3" s="11" t="s">
        <v>2</v>
      </c>
      <c r="B3" s="11" t="s">
        <v>3</v>
      </c>
      <c r="C3" s="12" t="s">
        <v>4</v>
      </c>
      <c r="D3" s="12"/>
      <c r="E3" s="12"/>
      <c r="F3" s="19" t="s">
        <v>5</v>
      </c>
      <c r="G3" s="20" t="s">
        <v>6</v>
      </c>
      <c r="H3" s="20" t="s">
        <v>7</v>
      </c>
    </row>
    <row r="4" s="3" customFormat="1" ht="35" customHeight="1" spans="1:8">
      <c r="A4" s="13"/>
      <c r="B4" s="13"/>
      <c r="C4" s="12" t="s">
        <v>8</v>
      </c>
      <c r="D4" s="12" t="s">
        <v>9</v>
      </c>
      <c r="E4" s="12" t="s">
        <v>10</v>
      </c>
      <c r="F4" s="21"/>
      <c r="G4" s="20"/>
      <c r="H4" s="20"/>
    </row>
    <row r="5" s="3" customFormat="1" ht="20.1" customHeight="1" spans="1:8">
      <c r="A5" s="14" t="s">
        <v>11</v>
      </c>
      <c r="B5" s="15"/>
      <c r="C5" s="14">
        <f t="shared" ref="C5:H5" si="0">C6+C8+C14+C18+C24+C28</f>
        <v>652</v>
      </c>
      <c r="D5" s="14">
        <f t="shared" si="0"/>
        <v>320</v>
      </c>
      <c r="E5" s="14">
        <f t="shared" si="0"/>
        <v>332</v>
      </c>
      <c r="F5" s="14">
        <f t="shared" si="0"/>
        <v>1304</v>
      </c>
      <c r="G5" s="14">
        <f t="shared" si="0"/>
        <v>577</v>
      </c>
      <c r="H5" s="14">
        <f t="shared" si="0"/>
        <v>727</v>
      </c>
    </row>
    <row r="6" s="3" customFormat="1" ht="20.1" customHeight="1" spans="1:8">
      <c r="A6" s="16" t="s">
        <v>12</v>
      </c>
      <c r="B6" s="17" t="s">
        <v>8</v>
      </c>
      <c r="C6" s="17">
        <f t="shared" ref="C6:H6" si="1">C7</f>
        <v>49</v>
      </c>
      <c r="D6" s="17">
        <f t="shared" si="1"/>
        <v>19</v>
      </c>
      <c r="E6" s="17">
        <f t="shared" si="1"/>
        <v>30</v>
      </c>
      <c r="F6" s="17">
        <f t="shared" si="1"/>
        <v>98</v>
      </c>
      <c r="G6" s="17">
        <f t="shared" si="1"/>
        <v>34</v>
      </c>
      <c r="H6" s="17">
        <f t="shared" si="1"/>
        <v>64</v>
      </c>
    </row>
    <row r="7" s="3" customFormat="1" ht="20.1" customHeight="1" spans="1:8">
      <c r="A7" s="16"/>
      <c r="B7" s="16" t="s">
        <v>13</v>
      </c>
      <c r="C7" s="16">
        <f t="shared" ref="C7:C13" si="2">D7+E7</f>
        <v>49</v>
      </c>
      <c r="D7" s="16">
        <v>19</v>
      </c>
      <c r="E7" s="16">
        <v>30</v>
      </c>
      <c r="F7" s="16">
        <f t="shared" ref="F7:F13" si="3">D7*2+E7*2</f>
        <v>98</v>
      </c>
      <c r="G7" s="16">
        <v>34</v>
      </c>
      <c r="H7" s="16">
        <v>64</v>
      </c>
    </row>
    <row r="8" s="3" customFormat="1" ht="20.1" customHeight="1" spans="1:8">
      <c r="A8" s="16" t="s">
        <v>14</v>
      </c>
      <c r="B8" s="17" t="s">
        <v>8</v>
      </c>
      <c r="C8" s="17">
        <f t="shared" ref="C8:H8" si="4">SUM(C9:C13)</f>
        <v>95</v>
      </c>
      <c r="D8" s="17">
        <f t="shared" si="4"/>
        <v>46</v>
      </c>
      <c r="E8" s="17">
        <f t="shared" si="4"/>
        <v>49</v>
      </c>
      <c r="F8" s="17">
        <f t="shared" si="4"/>
        <v>190</v>
      </c>
      <c r="G8" s="17">
        <f t="shared" si="4"/>
        <v>84</v>
      </c>
      <c r="H8" s="17">
        <f t="shared" si="4"/>
        <v>106</v>
      </c>
    </row>
    <row r="9" s="3" customFormat="1" ht="20.1" customHeight="1" spans="1:8">
      <c r="A9" s="16"/>
      <c r="B9" s="16" t="s">
        <v>15</v>
      </c>
      <c r="C9" s="16">
        <f t="shared" si="2"/>
        <v>16</v>
      </c>
      <c r="D9" s="16">
        <v>7</v>
      </c>
      <c r="E9" s="16">
        <v>9</v>
      </c>
      <c r="F9" s="16">
        <f t="shared" si="3"/>
        <v>32</v>
      </c>
      <c r="G9" s="16">
        <v>13</v>
      </c>
      <c r="H9" s="16">
        <v>19</v>
      </c>
    </row>
    <row r="10" s="3" customFormat="1" ht="20.1" customHeight="1" spans="1:8">
      <c r="A10" s="16"/>
      <c r="B10" s="16" t="s">
        <v>16</v>
      </c>
      <c r="C10" s="16">
        <f t="shared" si="2"/>
        <v>16</v>
      </c>
      <c r="D10" s="16">
        <v>7</v>
      </c>
      <c r="E10" s="16">
        <v>9</v>
      </c>
      <c r="F10" s="16">
        <f t="shared" si="3"/>
        <v>32</v>
      </c>
      <c r="G10" s="16">
        <v>13</v>
      </c>
      <c r="H10" s="16">
        <v>19</v>
      </c>
    </row>
    <row r="11" s="3" customFormat="1" ht="20.1" customHeight="1" spans="1:8">
      <c r="A11" s="16"/>
      <c r="B11" s="16" t="s">
        <v>17</v>
      </c>
      <c r="C11" s="16">
        <f t="shared" si="2"/>
        <v>32</v>
      </c>
      <c r="D11" s="16">
        <v>16</v>
      </c>
      <c r="E11" s="16">
        <v>16</v>
      </c>
      <c r="F11" s="16">
        <f t="shared" si="3"/>
        <v>64</v>
      </c>
      <c r="G11" s="16">
        <v>29</v>
      </c>
      <c r="H11" s="16">
        <v>35</v>
      </c>
    </row>
    <row r="12" s="3" customFormat="1" ht="20.1" customHeight="1" spans="1:8">
      <c r="A12" s="16"/>
      <c r="B12" s="16" t="s">
        <v>18</v>
      </c>
      <c r="C12" s="16">
        <f t="shared" si="2"/>
        <v>27</v>
      </c>
      <c r="D12" s="16">
        <v>14</v>
      </c>
      <c r="E12" s="16">
        <v>13</v>
      </c>
      <c r="F12" s="16">
        <f t="shared" si="3"/>
        <v>54</v>
      </c>
      <c r="G12" s="16">
        <v>25</v>
      </c>
      <c r="H12" s="16">
        <v>29</v>
      </c>
    </row>
    <row r="13" s="3" customFormat="1" ht="20.1" customHeight="1" spans="1:8">
      <c r="A13" s="16"/>
      <c r="B13" s="16" t="s">
        <v>19</v>
      </c>
      <c r="C13" s="16">
        <f t="shared" si="2"/>
        <v>4</v>
      </c>
      <c r="D13" s="16">
        <v>2</v>
      </c>
      <c r="E13" s="16">
        <v>2</v>
      </c>
      <c r="F13" s="16">
        <f t="shared" si="3"/>
        <v>8</v>
      </c>
      <c r="G13" s="16">
        <v>4</v>
      </c>
      <c r="H13" s="16">
        <v>4</v>
      </c>
    </row>
    <row r="14" s="3" customFormat="1" ht="20.1" customHeight="1" spans="1:8">
      <c r="A14" s="16" t="s">
        <v>20</v>
      </c>
      <c r="B14" s="17" t="s">
        <v>8</v>
      </c>
      <c r="C14" s="17">
        <f t="shared" ref="C14:H14" si="5">SUM(C15:C17)</f>
        <v>105</v>
      </c>
      <c r="D14" s="17">
        <f t="shared" si="5"/>
        <v>54</v>
      </c>
      <c r="E14" s="17">
        <f t="shared" si="5"/>
        <v>51</v>
      </c>
      <c r="F14" s="17">
        <f t="shared" si="5"/>
        <v>210</v>
      </c>
      <c r="G14" s="17">
        <f t="shared" si="5"/>
        <v>97</v>
      </c>
      <c r="H14" s="17">
        <f t="shared" si="5"/>
        <v>113</v>
      </c>
    </row>
    <row r="15" s="3" customFormat="1" ht="20.1" customHeight="1" spans="1:8">
      <c r="A15" s="16"/>
      <c r="B15" s="16" t="s">
        <v>21</v>
      </c>
      <c r="C15" s="16">
        <f t="shared" ref="C15:C17" si="6">D15+E15</f>
        <v>15</v>
      </c>
      <c r="D15" s="16">
        <v>10</v>
      </c>
      <c r="E15" s="16">
        <v>5</v>
      </c>
      <c r="F15" s="16">
        <f t="shared" ref="F15:F17" si="7">D15*2+E15*2</f>
        <v>30</v>
      </c>
      <c r="G15" s="16">
        <v>18</v>
      </c>
      <c r="H15" s="16">
        <v>12</v>
      </c>
    </row>
    <row r="16" s="3" customFormat="1" ht="20.1" customHeight="1" spans="1:8">
      <c r="A16" s="16"/>
      <c r="B16" s="16" t="s">
        <v>22</v>
      </c>
      <c r="C16" s="16">
        <f t="shared" si="6"/>
        <v>67</v>
      </c>
      <c r="D16" s="16">
        <v>36</v>
      </c>
      <c r="E16" s="16">
        <v>31</v>
      </c>
      <c r="F16" s="16">
        <f t="shared" si="7"/>
        <v>134</v>
      </c>
      <c r="G16" s="16">
        <v>65</v>
      </c>
      <c r="H16" s="16">
        <v>69</v>
      </c>
    </row>
    <row r="17" s="3" customFormat="1" ht="20.1" customHeight="1" spans="1:8">
      <c r="A17" s="16"/>
      <c r="B17" s="16" t="s">
        <v>23</v>
      </c>
      <c r="C17" s="16">
        <f t="shared" si="6"/>
        <v>23</v>
      </c>
      <c r="D17" s="16">
        <v>8</v>
      </c>
      <c r="E17" s="16">
        <v>15</v>
      </c>
      <c r="F17" s="16">
        <f t="shared" si="7"/>
        <v>46</v>
      </c>
      <c r="G17" s="16">
        <v>14</v>
      </c>
      <c r="H17" s="16">
        <v>32</v>
      </c>
    </row>
    <row r="18" s="3" customFormat="1" ht="20.1" customHeight="1" spans="1:8">
      <c r="A18" s="16" t="s">
        <v>24</v>
      </c>
      <c r="B18" s="17" t="s">
        <v>8</v>
      </c>
      <c r="C18" s="17">
        <f t="shared" ref="C18:H18" si="8">SUM(C19:C23)</f>
        <v>102</v>
      </c>
      <c r="D18" s="17">
        <f t="shared" si="8"/>
        <v>45</v>
      </c>
      <c r="E18" s="17">
        <f t="shared" si="8"/>
        <v>57</v>
      </c>
      <c r="F18" s="17">
        <f t="shared" si="8"/>
        <v>204</v>
      </c>
      <c r="G18" s="17">
        <f t="shared" si="8"/>
        <v>81</v>
      </c>
      <c r="H18" s="17">
        <f t="shared" si="8"/>
        <v>123</v>
      </c>
    </row>
    <row r="19" s="3" customFormat="1" ht="20.1" customHeight="1" spans="1:8">
      <c r="A19" s="16"/>
      <c r="B19" s="16" t="s">
        <v>25</v>
      </c>
      <c r="C19" s="16">
        <f t="shared" ref="C19:C23" si="9">D19+E19</f>
        <v>22</v>
      </c>
      <c r="D19" s="16">
        <v>14</v>
      </c>
      <c r="E19" s="16">
        <v>8</v>
      </c>
      <c r="F19" s="16">
        <f t="shared" ref="F19:F23" si="10">D19*2+E19*2</f>
        <v>44</v>
      </c>
      <c r="G19" s="16">
        <v>25</v>
      </c>
      <c r="H19" s="16">
        <v>19</v>
      </c>
    </row>
    <row r="20" s="3" customFormat="1" ht="20.1" customHeight="1" spans="1:8">
      <c r="A20" s="16"/>
      <c r="B20" s="16" t="s">
        <v>26</v>
      </c>
      <c r="C20" s="16">
        <f t="shared" si="9"/>
        <v>26</v>
      </c>
      <c r="D20" s="16">
        <v>6</v>
      </c>
      <c r="E20" s="16">
        <v>20</v>
      </c>
      <c r="F20" s="16">
        <f t="shared" si="10"/>
        <v>52</v>
      </c>
      <c r="G20" s="16">
        <v>11</v>
      </c>
      <c r="H20" s="16">
        <v>41</v>
      </c>
    </row>
    <row r="21" s="3" customFormat="1" ht="20.1" customHeight="1" spans="1:8">
      <c r="A21" s="16"/>
      <c r="B21" s="16" t="s">
        <v>27</v>
      </c>
      <c r="C21" s="16">
        <f t="shared" si="9"/>
        <v>20</v>
      </c>
      <c r="D21" s="16">
        <v>3</v>
      </c>
      <c r="E21" s="16">
        <v>17</v>
      </c>
      <c r="F21" s="16">
        <f t="shared" si="10"/>
        <v>40</v>
      </c>
      <c r="G21" s="16">
        <v>5</v>
      </c>
      <c r="H21" s="16">
        <v>35</v>
      </c>
    </row>
    <row r="22" s="3" customFormat="1" ht="20.1" customHeight="1" spans="1:8">
      <c r="A22" s="16"/>
      <c r="B22" s="16" t="s">
        <v>28</v>
      </c>
      <c r="C22" s="16">
        <f t="shared" si="9"/>
        <v>14</v>
      </c>
      <c r="D22" s="16">
        <v>10</v>
      </c>
      <c r="E22" s="16">
        <v>4</v>
      </c>
      <c r="F22" s="16">
        <f t="shared" si="10"/>
        <v>28</v>
      </c>
      <c r="G22" s="16">
        <v>18</v>
      </c>
      <c r="H22" s="16">
        <v>10</v>
      </c>
    </row>
    <row r="23" s="3" customFormat="1" ht="20.1" customHeight="1" spans="1:8">
      <c r="A23" s="16"/>
      <c r="B23" s="16" t="s">
        <v>29</v>
      </c>
      <c r="C23" s="16">
        <f t="shared" si="9"/>
        <v>20</v>
      </c>
      <c r="D23" s="16">
        <v>12</v>
      </c>
      <c r="E23" s="16">
        <v>8</v>
      </c>
      <c r="F23" s="16">
        <f t="shared" si="10"/>
        <v>40</v>
      </c>
      <c r="G23" s="16">
        <v>22</v>
      </c>
      <c r="H23" s="16">
        <v>18</v>
      </c>
    </row>
    <row r="24" s="3" customFormat="1" ht="20.1" customHeight="1" spans="1:8">
      <c r="A24" s="16" t="s">
        <v>30</v>
      </c>
      <c r="B24" s="17" t="s">
        <v>8</v>
      </c>
      <c r="C24" s="17">
        <f t="shared" ref="C24:H24" si="11">SUM(C25:C27)</f>
        <v>101</v>
      </c>
      <c r="D24" s="17">
        <f t="shared" si="11"/>
        <v>55</v>
      </c>
      <c r="E24" s="17">
        <f t="shared" si="11"/>
        <v>46</v>
      </c>
      <c r="F24" s="17">
        <f t="shared" si="11"/>
        <v>202</v>
      </c>
      <c r="G24" s="17">
        <f t="shared" si="11"/>
        <v>99</v>
      </c>
      <c r="H24" s="17">
        <f t="shared" si="11"/>
        <v>103</v>
      </c>
    </row>
    <row r="25" s="3" customFormat="1" ht="20.1" customHeight="1" spans="1:8">
      <c r="A25" s="16"/>
      <c r="B25" s="16" t="s">
        <v>31</v>
      </c>
      <c r="C25" s="16">
        <f t="shared" ref="C25:C27" si="12">D25+E25</f>
        <v>31</v>
      </c>
      <c r="D25" s="16">
        <v>17</v>
      </c>
      <c r="E25" s="16">
        <v>14</v>
      </c>
      <c r="F25" s="16">
        <f t="shared" ref="F25:F27" si="13">D25*2+E25*2</f>
        <v>62</v>
      </c>
      <c r="G25" s="16">
        <v>31</v>
      </c>
      <c r="H25" s="16">
        <v>31</v>
      </c>
    </row>
    <row r="26" s="3" customFormat="1" ht="20.1" customHeight="1" spans="1:8">
      <c r="A26" s="16"/>
      <c r="B26" s="16" t="s">
        <v>32</v>
      </c>
      <c r="C26" s="16">
        <f t="shared" si="12"/>
        <v>47</v>
      </c>
      <c r="D26" s="16">
        <v>24</v>
      </c>
      <c r="E26" s="16">
        <v>23</v>
      </c>
      <c r="F26" s="16">
        <f t="shared" si="13"/>
        <v>94</v>
      </c>
      <c r="G26" s="16">
        <v>43</v>
      </c>
      <c r="H26" s="16">
        <v>51</v>
      </c>
    </row>
    <row r="27" s="3" customFormat="1" ht="20.1" customHeight="1" spans="1:8">
      <c r="A27" s="16"/>
      <c r="B27" s="16" t="s">
        <v>33</v>
      </c>
      <c r="C27" s="16">
        <f t="shared" si="12"/>
        <v>23</v>
      </c>
      <c r="D27" s="16">
        <v>14</v>
      </c>
      <c r="E27" s="16">
        <v>9</v>
      </c>
      <c r="F27" s="16">
        <f t="shared" si="13"/>
        <v>46</v>
      </c>
      <c r="G27" s="16">
        <v>25</v>
      </c>
      <c r="H27" s="16">
        <v>21</v>
      </c>
    </row>
    <row r="28" s="3" customFormat="1" ht="20.1" customHeight="1" spans="1:8">
      <c r="A28" s="16" t="s">
        <v>34</v>
      </c>
      <c r="B28" s="17" t="s">
        <v>8</v>
      </c>
      <c r="C28" s="17">
        <f t="shared" ref="C28:H28" si="14">SUM(C29:C34)</f>
        <v>200</v>
      </c>
      <c r="D28" s="17">
        <f t="shared" si="14"/>
        <v>101</v>
      </c>
      <c r="E28" s="17">
        <f t="shared" si="14"/>
        <v>99</v>
      </c>
      <c r="F28" s="17">
        <f t="shared" si="14"/>
        <v>400</v>
      </c>
      <c r="G28" s="17">
        <f t="shared" si="14"/>
        <v>182</v>
      </c>
      <c r="H28" s="17">
        <f t="shared" si="14"/>
        <v>218</v>
      </c>
    </row>
    <row r="29" s="3" customFormat="1" ht="20.1" customHeight="1" spans="1:8">
      <c r="A29" s="16"/>
      <c r="B29" s="16" t="s">
        <v>35</v>
      </c>
      <c r="C29" s="16">
        <f t="shared" ref="C29:C34" si="15">D29+E29</f>
        <v>98</v>
      </c>
      <c r="D29" s="16">
        <v>42</v>
      </c>
      <c r="E29" s="16">
        <v>56</v>
      </c>
      <c r="F29" s="16">
        <f t="shared" ref="F29:F34" si="16">D29*2+E29*2</f>
        <v>196</v>
      </c>
      <c r="G29" s="16">
        <v>76</v>
      </c>
      <c r="H29" s="16">
        <v>120</v>
      </c>
    </row>
    <row r="30" s="3" customFormat="1" ht="20.1" customHeight="1" spans="1:8">
      <c r="A30" s="16"/>
      <c r="B30" s="16" t="s">
        <v>36</v>
      </c>
      <c r="C30" s="16">
        <f t="shared" si="15"/>
        <v>35</v>
      </c>
      <c r="D30" s="16">
        <v>25</v>
      </c>
      <c r="E30" s="16">
        <v>10</v>
      </c>
      <c r="F30" s="16">
        <f t="shared" si="16"/>
        <v>70</v>
      </c>
      <c r="G30" s="16">
        <v>45</v>
      </c>
      <c r="H30" s="16">
        <v>25</v>
      </c>
    </row>
    <row r="31" s="3" customFormat="1" ht="20.1" customHeight="1" spans="1:8">
      <c r="A31" s="16"/>
      <c r="B31" s="16" t="s">
        <v>37</v>
      </c>
      <c r="C31" s="16">
        <f t="shared" si="15"/>
        <v>12</v>
      </c>
      <c r="D31" s="16">
        <v>8</v>
      </c>
      <c r="E31" s="16">
        <v>4</v>
      </c>
      <c r="F31" s="16">
        <f t="shared" si="16"/>
        <v>24</v>
      </c>
      <c r="G31" s="16">
        <v>14</v>
      </c>
      <c r="H31" s="16">
        <v>10</v>
      </c>
    </row>
    <row r="32" s="3" customFormat="1" ht="20.1" customHeight="1" spans="1:8">
      <c r="A32" s="16"/>
      <c r="B32" s="16" t="s">
        <v>38</v>
      </c>
      <c r="C32" s="16">
        <f t="shared" si="15"/>
        <v>29</v>
      </c>
      <c r="D32" s="16">
        <v>12</v>
      </c>
      <c r="E32" s="16">
        <v>17</v>
      </c>
      <c r="F32" s="16">
        <f t="shared" si="16"/>
        <v>58</v>
      </c>
      <c r="G32" s="16">
        <v>22</v>
      </c>
      <c r="H32" s="16">
        <v>36</v>
      </c>
    </row>
    <row r="33" s="3" customFormat="1" ht="20.1" customHeight="1" spans="1:8">
      <c r="A33" s="16"/>
      <c r="B33" s="16" t="s">
        <v>39</v>
      </c>
      <c r="C33" s="16">
        <f t="shared" si="15"/>
        <v>17</v>
      </c>
      <c r="D33" s="16">
        <v>10</v>
      </c>
      <c r="E33" s="16">
        <v>7</v>
      </c>
      <c r="F33" s="16">
        <f t="shared" si="16"/>
        <v>34</v>
      </c>
      <c r="G33" s="16">
        <v>18</v>
      </c>
      <c r="H33" s="16">
        <v>16</v>
      </c>
    </row>
    <row r="34" s="3" customFormat="1" ht="20.1" customHeight="1" spans="1:8">
      <c r="A34" s="16"/>
      <c r="B34" s="16" t="s">
        <v>40</v>
      </c>
      <c r="C34" s="16">
        <f t="shared" si="15"/>
        <v>9</v>
      </c>
      <c r="D34" s="16">
        <v>4</v>
      </c>
      <c r="E34" s="16">
        <v>5</v>
      </c>
      <c r="F34" s="16">
        <f t="shared" si="16"/>
        <v>18</v>
      </c>
      <c r="G34" s="16">
        <v>7</v>
      </c>
      <c r="H34" s="16">
        <v>11</v>
      </c>
    </row>
  </sheetData>
  <mergeCells count="15">
    <mergeCell ref="A1:B1"/>
    <mergeCell ref="A2:H2"/>
    <mergeCell ref="C3:E3"/>
    <mergeCell ref="A5:B5"/>
    <mergeCell ref="A3:A4"/>
    <mergeCell ref="A6:A7"/>
    <mergeCell ref="A8:A13"/>
    <mergeCell ref="A14:A17"/>
    <mergeCell ref="A18:A23"/>
    <mergeCell ref="A24:A27"/>
    <mergeCell ref="A28:A34"/>
    <mergeCell ref="B3:B4"/>
    <mergeCell ref="F3:F4"/>
    <mergeCell ref="G3:G4"/>
    <mergeCell ref="H3:H4"/>
  </mergeCells>
  <pageMargins left="0.629861111111111" right="0.314583333333333" top="0.511805555555556" bottom="0.751388888888889" header="0.393055555555556" footer="0.393055555555556"/>
  <pageSetup paperSize="9" scale="99" firstPageNumber="4" fitToHeight="0" orientation="portrait" useFirstPageNumber="1" horizontalDpi="600" verticalDpi="96"/>
  <headerFooter>
    <oddFooter>&amp;L&amp;16-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2017-05-29T03:04:00Z</dcterms:created>
  <cp:lastPrinted>2018-06-08T02:14:00Z</cp:lastPrinted>
  <dcterms:modified xsi:type="dcterms:W3CDTF">2024-07-01T16:55:48Z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FFC6BEC207B44D97ADCAB760D8AECFCC</vt:lpwstr>
  </property>
</Properties>
</file>