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A07" lockStructure="1"/>
  <bookViews>
    <workbookView windowWidth="28800" windowHeight="12090" firstSheet="1" activeTab="1"/>
  </bookViews>
  <sheets>
    <sheet name="附件2" sheetId="1" state="hidden" r:id="rId1"/>
    <sheet name="Sheet1" sheetId="7" r:id="rId2"/>
  </sheets>
  <externalReferences>
    <externalReference r:id="rId3"/>
  </externalReferences>
  <definedNames>
    <definedName name="_xlnm.Print_Titles" localSheetId="1">Sheet1!$4:$4</definedName>
    <definedName name="_xlnm._FilterDatabase" localSheetId="1" hidden="1">Sheet1!$A$4:$I$46</definedName>
  </definedNames>
  <calcPr calcId="144525" concurrentCalc="0"/>
</workbook>
</file>

<file path=xl/sharedStrings.xml><?xml version="1.0" encoding="utf-8"?>
<sst xmlns="http://schemas.openxmlformats.org/spreadsheetml/2006/main" count="107" uniqueCount="101">
  <si>
    <t>附件2：</t>
  </si>
  <si>
    <t>2018年中央支持地方高校改革发展资金整体绩效目标表</t>
  </si>
  <si>
    <t>（2018年度）</t>
  </si>
  <si>
    <t>专项名称</t>
  </si>
  <si>
    <t>中央主管部门</t>
  </si>
  <si>
    <t>资金情况
（万元）</t>
  </si>
  <si>
    <t>年度金额：</t>
  </si>
  <si>
    <t xml:space="preserve">其中：中央补助   </t>
  </si>
  <si>
    <t xml:space="preserve">地方资金   </t>
  </si>
  <si>
    <t>年度目标</t>
  </si>
  <si>
    <t>目标1：各省份地方公办普通本科高校生均拨款全省平均水平不低于12000元。
目标2：各省份地方公办普通本科高校预算拨款制度不断完善。
目标3：地方高校办学条件得到改善，办学质量得到提升，人才培养、科学研究、社会服务、文化传承创新等各方面水平不断提高，更好服务经济社会发展。
目标4：相关地方高校建设世界一流大学和一流学科取得进展，综合实力进一步提升，中西部优质高等教育资源进一步增加。</t>
  </si>
  <si>
    <t>绩效指标</t>
  </si>
  <si>
    <t>一级
指标</t>
  </si>
  <si>
    <t>二级指标</t>
  </si>
  <si>
    <t>三级指标</t>
  </si>
  <si>
    <t>指标值</t>
  </si>
  <si>
    <t>产出指标</t>
  </si>
  <si>
    <t>数量指标</t>
  </si>
  <si>
    <t>各省份生均拨款水平</t>
  </si>
  <si>
    <t>支持的学科数量</t>
  </si>
  <si>
    <t>支持的教学实验室数量</t>
  </si>
  <si>
    <t>支持的科研基地和实训中心数量</t>
  </si>
  <si>
    <t>支持的创新团队数量</t>
  </si>
  <si>
    <t>质量指标</t>
  </si>
  <si>
    <t>地方高校预算拨款制度</t>
  </si>
  <si>
    <t>地方高校基本办学条件</t>
  </si>
  <si>
    <t>教育部学科评估排第1或90分以上的地方高校学科数</t>
  </si>
  <si>
    <t>地方高校获得国家科学技术奖个数</t>
  </si>
  <si>
    <t>地方高校办学质量</t>
  </si>
  <si>
    <t>效益指标</t>
  </si>
  <si>
    <t>社会效益指标</t>
  </si>
  <si>
    <t>受益学校数</t>
  </si>
  <si>
    <t>受益学生数</t>
  </si>
  <si>
    <t>可持续影响
指标</t>
  </si>
  <si>
    <t>促进高校持续健康发展</t>
  </si>
  <si>
    <t>满意度指标</t>
  </si>
  <si>
    <t>服务对象
满意度指标</t>
  </si>
  <si>
    <t>地方高校满意度</t>
  </si>
  <si>
    <t>附件</t>
  </si>
  <si>
    <t>提前下达2025年特殊教育补助资金安排表</t>
  </si>
  <si>
    <t>单位：万元</t>
  </si>
  <si>
    <t>县（市、区）名称</t>
  </si>
  <si>
    <t>学校名称</t>
  </si>
  <si>
    <t>提前下达2025年特殊教育补助</t>
  </si>
  <si>
    <t>“送教上门”工作绩效奖励</t>
  </si>
  <si>
    <t>孤独症儿童教育工作绩效奖励</t>
  </si>
  <si>
    <t>原省级扶贫开发县特殊教育学校</t>
  </si>
  <si>
    <t>特殊教育标准化学校建设补助</t>
  </si>
  <si>
    <t>承担特殊教育资源中心职能学校补助</t>
  </si>
  <si>
    <t>绩效扣减及奖补情况</t>
  </si>
  <si>
    <t>福建省合计</t>
  </si>
  <si>
    <t>33所</t>
  </si>
  <si>
    <t>福州市</t>
  </si>
  <si>
    <t>4所</t>
  </si>
  <si>
    <t>闽侯县</t>
  </si>
  <si>
    <t>连江县</t>
  </si>
  <si>
    <t>福清市</t>
  </si>
  <si>
    <t>长乐区</t>
  </si>
  <si>
    <t>长乐市特殊教育学校</t>
  </si>
  <si>
    <t>莆田市</t>
  </si>
  <si>
    <t>市本级</t>
  </si>
  <si>
    <t>莆田市特殊教育学校</t>
  </si>
  <si>
    <t>荔城区</t>
  </si>
  <si>
    <t>秀屿区</t>
  </si>
  <si>
    <t>仙游县</t>
  </si>
  <si>
    <t>泉州市</t>
  </si>
  <si>
    <t>10所</t>
  </si>
  <si>
    <t>洛江区</t>
  </si>
  <si>
    <t>泉港区</t>
  </si>
  <si>
    <t>惠安县</t>
  </si>
  <si>
    <t>安溪县</t>
  </si>
  <si>
    <t>永春县</t>
  </si>
  <si>
    <t>德化县</t>
  </si>
  <si>
    <t>南安市</t>
  </si>
  <si>
    <t>晋江市</t>
  </si>
  <si>
    <t>石狮市</t>
  </si>
  <si>
    <t>台商投资区</t>
  </si>
  <si>
    <t>漳州市</t>
  </si>
  <si>
    <t>云霄县</t>
  </si>
  <si>
    <t>漳浦县</t>
  </si>
  <si>
    <t>长泰区</t>
  </si>
  <si>
    <t>龙海区</t>
  </si>
  <si>
    <t>三明市</t>
  </si>
  <si>
    <t>3所</t>
  </si>
  <si>
    <t>尤溪县</t>
  </si>
  <si>
    <t>大田县</t>
  </si>
  <si>
    <t>永安市</t>
  </si>
  <si>
    <t>南平市</t>
  </si>
  <si>
    <t>2所</t>
  </si>
  <si>
    <t>南平市盲聋哑学校</t>
  </si>
  <si>
    <t>延平区</t>
  </si>
  <si>
    <t>龙岩市</t>
  </si>
  <si>
    <t>1所</t>
  </si>
  <si>
    <t>龙岩市特殊教育学校</t>
  </si>
  <si>
    <t>宁德市</t>
  </si>
  <si>
    <t>宁德市特殊教育学校</t>
  </si>
  <si>
    <t>蕉城区</t>
  </si>
  <si>
    <t>福安市</t>
  </si>
  <si>
    <t>福鼎市</t>
  </si>
  <si>
    <t>平潭综合实验区</t>
  </si>
  <si>
    <t>平潭特殊教育学校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</si>
</sst>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"/>
      <charset val="134"/>
    </font>
    <font>
      <sz val="12"/>
      <color rgb="FF000000"/>
      <name val="CESI黑体-GB13000"/>
      <charset val="134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31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65288;&#23450;&#65289;&#25552;&#21069;&#19979;&#36798;2025&#24180;&#29305;&#27530;&#25945;&#32946;&#20013;&#22830;&#34917;&#21161;&#36164;&#37329;&#27979;&#31639;&#34920;(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测算各县资金（底表）"/>
      <sheetName val="上会稿"/>
      <sheetName val="发文稿"/>
    </sheetNames>
    <sheetDataSet>
      <sheetData sheetId="0"/>
      <sheetData sheetId="1"/>
      <sheetData sheetId="2">
        <row r="1">
          <cell r="B1" t="str">
            <v>附件</v>
          </cell>
        </row>
        <row r="3">
          <cell r="B3" t="str">
            <v>2025年中央特殊教育补助资金预下达安排表</v>
          </cell>
        </row>
        <row r="4">
          <cell r="B4" t="str">
            <v>单位：万元</v>
          </cell>
        </row>
        <row r="5">
          <cell r="B5" t="str">
            <v>县区名称</v>
          </cell>
          <cell r="C5" t="str">
            <v>支持特殊教育学校达标创建和扩容</v>
          </cell>
          <cell r="D5" t="str">
            <v>补助基数</v>
          </cell>
          <cell r="E5" t="str">
            <v>在校生数</v>
          </cell>
        </row>
        <row r="5">
          <cell r="G5" t="str">
            <v>乘以占比求和</v>
          </cell>
          <cell r="H5" t="str">
            <v>支持特殊教育学校达标创建和扩容</v>
          </cell>
          <cell r="I5" t="str">
            <v>支持原中央苏区和革命老区县特教学校改善办学条件</v>
          </cell>
          <cell r="J5" t="str">
            <v>补助基数</v>
          </cell>
          <cell r="K5" t="str">
            <v>在校生数</v>
          </cell>
        </row>
        <row r="5">
          <cell r="M5" t="str">
            <v>乘以占比求和</v>
          </cell>
          <cell r="N5" t="str">
            <v>支持原中央苏区和革命老区县特教学校改善办学条件</v>
          </cell>
          <cell r="O5" t="str">
            <v>绩效扣减及奖补情况</v>
          </cell>
          <cell r="P5" t="str">
            <v>提前下达2025年中央补助资金</v>
          </cell>
          <cell r="Q5" t="str">
            <v>备注</v>
          </cell>
        </row>
        <row r="6">
          <cell r="B6" t="str">
            <v>福建省合计</v>
          </cell>
          <cell r="C6" t="str">
            <v>466</v>
          </cell>
          <cell r="D6" t="str">
            <v>400</v>
          </cell>
          <cell r="E6" t="str">
            <v>871</v>
          </cell>
          <cell r="F6" t="str">
            <v>0.07577497</v>
          </cell>
          <cell r="G6" t="str">
            <v>66</v>
          </cell>
          <cell r="H6">
            <v>466</v>
          </cell>
          <cell r="I6" t="str">
            <v>29</v>
          </cell>
          <cell r="J6">
            <v>870</v>
          </cell>
          <cell r="K6">
            <v>6074</v>
          </cell>
          <cell r="L6">
            <v>0.03786631544</v>
          </cell>
          <cell r="M6">
            <v>230</v>
          </cell>
          <cell r="N6">
            <v>1100</v>
          </cell>
        </row>
        <row r="6">
          <cell r="P6">
            <v>1565.95817526744</v>
          </cell>
        </row>
        <row r="7">
          <cell r="B7" t="str">
            <v>福州市小计</v>
          </cell>
        </row>
        <row r="7">
          <cell r="H7">
            <v>142</v>
          </cell>
        </row>
        <row r="7">
          <cell r="N7">
            <v>110.52354296848</v>
          </cell>
        </row>
        <row r="7">
          <cell r="P7">
            <v>252.35132640848</v>
          </cell>
        </row>
        <row r="8">
          <cell r="B8" t="str">
            <v>连江县</v>
          </cell>
        </row>
        <row r="8">
          <cell r="I8" t="str">
            <v>*</v>
          </cell>
          <cell r="J8">
            <v>30</v>
          </cell>
          <cell r="K8">
            <v>228</v>
          </cell>
          <cell r="L8">
            <v>0.03786631544</v>
          </cell>
          <cell r="M8">
            <v>8.63351992032</v>
          </cell>
          <cell r="N8">
            <v>38.63351992032</v>
          </cell>
        </row>
        <row r="8">
          <cell r="P8">
            <v>38.63351992032</v>
          </cell>
          <cell r="Q8" t="str">
            <v>连江县特殊教育学校</v>
          </cell>
        </row>
        <row r="9">
          <cell r="B9" t="str">
            <v>福清市</v>
          </cell>
          <cell r="C9" t="str">
            <v>*</v>
          </cell>
          <cell r="D9" t="str">
            <v>100</v>
          </cell>
          <cell r="E9" t="str">
            <v>552</v>
          </cell>
          <cell r="F9" t="str">
            <v>0.07577497</v>
          </cell>
          <cell r="G9">
            <v>41.82778344</v>
          </cell>
          <cell r="H9">
            <v>141.82778344</v>
          </cell>
        </row>
        <row r="9">
          <cell r="P9">
            <v>141.82778344</v>
          </cell>
          <cell r="Q9" t="str">
            <v>福清市特殊教育学校</v>
          </cell>
        </row>
        <row r="10">
          <cell r="B10" t="str">
            <v>长乐市</v>
          </cell>
        </row>
        <row r="10">
          <cell r="I10" t="str">
            <v>*</v>
          </cell>
          <cell r="J10">
            <v>30</v>
          </cell>
          <cell r="K10" t="str">
            <v>193</v>
          </cell>
          <cell r="L10">
            <v>0.03786631544</v>
          </cell>
          <cell r="M10">
            <v>7.30819887992</v>
          </cell>
          <cell r="N10">
            <v>37.30819887992</v>
          </cell>
        </row>
        <row r="10">
          <cell r="P10">
            <v>37.30819887992</v>
          </cell>
          <cell r="Q10" t="str">
            <v>长乐市特殊教育学校</v>
          </cell>
        </row>
        <row r="11">
          <cell r="B11" t="str">
            <v>闽侯县</v>
          </cell>
        </row>
        <row r="11">
          <cell r="I11" t="str">
            <v>*</v>
          </cell>
          <cell r="J11">
            <v>30</v>
          </cell>
          <cell r="K11">
            <v>121</v>
          </cell>
          <cell r="L11">
            <v>0.03786631544</v>
          </cell>
          <cell r="M11">
            <v>4.58182416824</v>
          </cell>
          <cell r="N11">
            <v>34.58182416824</v>
          </cell>
        </row>
        <row r="11">
          <cell r="P11">
            <v>34.58182416824</v>
          </cell>
          <cell r="Q11" t="str">
            <v>闽侯县特殊教育学校</v>
          </cell>
        </row>
        <row r="12">
          <cell r="B12" t="str">
            <v>莆田市小计</v>
          </cell>
        </row>
        <row r="12">
          <cell r="N12">
            <v>38.17912413504</v>
          </cell>
          <cell r="O12" t="str">
            <v>+10</v>
          </cell>
          <cell r="P12">
            <v>141</v>
          </cell>
        </row>
        <row r="13">
          <cell r="B13" t="str">
            <v>市本级</v>
          </cell>
        </row>
        <row r="13">
          <cell r="I13" t="str">
            <v>*</v>
          </cell>
          <cell r="J13">
            <v>30</v>
          </cell>
          <cell r="K13" t="str">
            <v>216</v>
          </cell>
          <cell r="L13">
            <v>0.03786631544</v>
          </cell>
          <cell r="M13">
            <v>8.17912413504</v>
          </cell>
          <cell r="N13">
            <v>38.17912413504</v>
          </cell>
          <cell r="O13" t="str">
            <v>+3</v>
          </cell>
          <cell r="P13">
            <v>38</v>
          </cell>
          <cell r="Q13" t="str">
            <v>莆田市特殊教育学校</v>
          </cell>
        </row>
        <row r="14">
          <cell r="B14" t="str">
            <v>仙游县</v>
          </cell>
        </row>
        <row r="14">
          <cell r="I14" t="str">
            <v>*</v>
          </cell>
          <cell r="J14">
            <v>30</v>
          </cell>
          <cell r="K14" t="str">
            <v>106</v>
          </cell>
          <cell r="L14">
            <v>0.03786631544</v>
          </cell>
          <cell r="M14">
            <v>4.01382943664</v>
          </cell>
          <cell r="N14">
            <v>34.01382943664</v>
          </cell>
          <cell r="O14" t="str">
            <v>+2</v>
          </cell>
          <cell r="P14">
            <v>34</v>
          </cell>
          <cell r="Q14" t="str">
            <v>仙游县特殊教育学校</v>
          </cell>
        </row>
        <row r="15">
          <cell r="B15" t="str">
            <v>荔城区</v>
          </cell>
        </row>
        <row r="15">
          <cell r="I15" t="str">
            <v>*</v>
          </cell>
          <cell r="J15">
            <v>30</v>
          </cell>
          <cell r="K15" t="str">
            <v>102</v>
          </cell>
          <cell r="L15">
            <v>0.03786631544</v>
          </cell>
          <cell r="M15">
            <v>3.86236417488</v>
          </cell>
          <cell r="N15">
            <v>33.86236417488</v>
          </cell>
          <cell r="O15" t="str">
            <v>+2</v>
          </cell>
          <cell r="P15">
            <v>34</v>
          </cell>
          <cell r="Q15" t="str">
            <v>荔城区特殊教育学校</v>
          </cell>
        </row>
        <row r="16">
          <cell r="B16" t="str">
            <v>秀屿区</v>
          </cell>
        </row>
        <row r="16">
          <cell r="I16" t="str">
            <v>*</v>
          </cell>
          <cell r="J16">
            <v>30</v>
          </cell>
          <cell r="K16" t="str">
            <v>122</v>
          </cell>
          <cell r="L16">
            <v>0.03786631544</v>
          </cell>
          <cell r="M16">
            <v>4.61969048368</v>
          </cell>
          <cell r="N16">
            <v>34.61969048368</v>
          </cell>
          <cell r="O16" t="str">
            <v>+3</v>
          </cell>
          <cell r="P16">
            <v>35</v>
          </cell>
          <cell r="Q16" t="str">
            <v>秀屿区特殊教育学校</v>
          </cell>
        </row>
        <row r="17">
          <cell r="B17" t="str">
            <v>泉州市小计</v>
          </cell>
        </row>
        <row r="17">
          <cell r="H17">
            <v>212</v>
          </cell>
        </row>
        <row r="17">
          <cell r="N17">
            <v>326.25946657232</v>
          </cell>
          <cell r="O17" t="str">
            <v>-10</v>
          </cell>
          <cell r="P17">
            <v>538</v>
          </cell>
        </row>
        <row r="18">
          <cell r="B18" t="str">
            <v>洛江区</v>
          </cell>
          <cell r="C18" t="str">
            <v>*</v>
          </cell>
          <cell r="D18" t="str">
            <v>100</v>
          </cell>
          <cell r="E18" t="str">
            <v>54</v>
          </cell>
          <cell r="F18" t="str">
            <v>0.07577497</v>
          </cell>
          <cell r="G18">
            <v>4.09184838</v>
          </cell>
          <cell r="H18">
            <v>104</v>
          </cell>
        </row>
        <row r="18">
          <cell r="O18" t="str">
            <v>-1</v>
          </cell>
          <cell r="P18">
            <v>104</v>
          </cell>
          <cell r="Q18" t="str">
            <v>洛江区启慧学校</v>
          </cell>
        </row>
        <row r="19">
          <cell r="B19" t="str">
            <v>台商投资区</v>
          </cell>
          <cell r="C19" t="str">
            <v>*</v>
          </cell>
          <cell r="D19" t="str">
            <v>100</v>
          </cell>
          <cell r="E19" t="str">
            <v>104</v>
          </cell>
          <cell r="F19" t="str">
            <v>0.07577497</v>
          </cell>
          <cell r="G19">
            <v>7.88059688</v>
          </cell>
          <cell r="H19">
            <v>108</v>
          </cell>
        </row>
        <row r="19">
          <cell r="O19" t="str">
            <v>-1</v>
          </cell>
          <cell r="P19">
            <v>108</v>
          </cell>
          <cell r="Q19" t="str">
            <v>台商区启智实验学校</v>
          </cell>
        </row>
        <row r="20">
          <cell r="B20" t="str">
            <v>安溪县</v>
          </cell>
        </row>
        <row r="20">
          <cell r="I20" t="str">
            <v>*</v>
          </cell>
          <cell r="J20">
            <v>30</v>
          </cell>
          <cell r="K20">
            <v>235</v>
          </cell>
          <cell r="L20">
            <v>0.03786631544</v>
          </cell>
          <cell r="M20">
            <v>8.8985841284</v>
          </cell>
          <cell r="N20">
            <v>38.8985841284</v>
          </cell>
          <cell r="O20" t="str">
            <v>-1</v>
          </cell>
          <cell r="P20">
            <v>39</v>
          </cell>
          <cell r="Q20" t="str">
            <v>安溪县明德特殊教育学校</v>
          </cell>
        </row>
        <row r="21">
          <cell r="B21" t="str">
            <v>南安市</v>
          </cell>
        </row>
        <row r="21">
          <cell r="I21" t="str">
            <v>*</v>
          </cell>
          <cell r="J21">
            <v>30</v>
          </cell>
          <cell r="K21">
            <v>594</v>
          </cell>
          <cell r="L21">
            <v>0.03786631544</v>
          </cell>
          <cell r="M21">
            <v>22.49259137136</v>
          </cell>
          <cell r="N21">
            <v>52.49259137136</v>
          </cell>
          <cell r="O21" t="str">
            <v>-1</v>
          </cell>
          <cell r="P21">
            <v>52</v>
          </cell>
          <cell r="Q21" t="str">
            <v>南安市特殊教育学校</v>
          </cell>
        </row>
        <row r="22">
          <cell r="B22" t="str">
            <v>永春县</v>
          </cell>
        </row>
        <row r="22">
          <cell r="I22" t="str">
            <v>*</v>
          </cell>
          <cell r="J22">
            <v>30</v>
          </cell>
          <cell r="K22">
            <v>120</v>
          </cell>
          <cell r="L22">
            <v>0.03786631544</v>
          </cell>
          <cell r="M22">
            <v>4.5439578528</v>
          </cell>
          <cell r="N22">
            <v>34.5439578528</v>
          </cell>
          <cell r="O22" t="str">
            <v>-1</v>
          </cell>
          <cell r="P22">
            <v>35</v>
          </cell>
          <cell r="Q22" t="str">
            <v>永春县特殊教育学校</v>
          </cell>
        </row>
        <row r="23">
          <cell r="B23" t="str">
            <v>德化县</v>
          </cell>
        </row>
        <row r="23">
          <cell r="I23" t="str">
            <v>*</v>
          </cell>
          <cell r="J23">
            <v>30</v>
          </cell>
          <cell r="K23">
            <v>192</v>
          </cell>
          <cell r="L23">
            <v>0.03786631544</v>
          </cell>
          <cell r="M23">
            <v>7.27033256448</v>
          </cell>
          <cell r="N23">
            <v>37.27033256448</v>
          </cell>
          <cell r="O23" t="str">
            <v>-1</v>
          </cell>
          <cell r="P23">
            <v>37</v>
          </cell>
          <cell r="Q23" t="str">
            <v>德化县特殊教育学校</v>
          </cell>
        </row>
        <row r="24">
          <cell r="B24" t="str">
            <v>惠安县</v>
          </cell>
        </row>
        <row r="24">
          <cell r="I24" t="str">
            <v>*</v>
          </cell>
          <cell r="J24">
            <v>30</v>
          </cell>
          <cell r="K24">
            <v>237</v>
          </cell>
          <cell r="L24">
            <v>0.03786631544</v>
          </cell>
          <cell r="M24">
            <v>8.97431675928</v>
          </cell>
          <cell r="N24">
            <v>38.97431675928</v>
          </cell>
          <cell r="O24" t="str">
            <v>-1</v>
          </cell>
          <cell r="P24">
            <v>39</v>
          </cell>
          <cell r="Q24" t="str">
            <v>惠安县特殊教育学校</v>
          </cell>
        </row>
        <row r="25">
          <cell r="B25" t="str">
            <v>泉港区</v>
          </cell>
        </row>
        <row r="25">
          <cell r="I25" t="str">
            <v>*</v>
          </cell>
          <cell r="J25">
            <v>30</v>
          </cell>
          <cell r="K25">
            <v>179</v>
          </cell>
          <cell r="L25">
            <v>0.03786631544</v>
          </cell>
          <cell r="M25">
            <v>6.77807046376</v>
          </cell>
          <cell r="N25">
            <v>36.77807046376</v>
          </cell>
          <cell r="O25" t="str">
            <v>-1</v>
          </cell>
          <cell r="P25">
            <v>37</v>
          </cell>
          <cell r="Q25" t="str">
            <v>泉港区特殊教育学校</v>
          </cell>
        </row>
        <row r="26">
          <cell r="B26" t="str">
            <v>晋江市</v>
          </cell>
        </row>
        <row r="26">
          <cell r="I26" t="str">
            <v>*</v>
          </cell>
          <cell r="J26">
            <v>30</v>
          </cell>
          <cell r="K26">
            <v>533</v>
          </cell>
          <cell r="L26">
            <v>0.03786631544</v>
          </cell>
          <cell r="M26">
            <v>20.18274612952</v>
          </cell>
          <cell r="N26">
            <v>50.18274612952</v>
          </cell>
          <cell r="O26" t="str">
            <v>-1</v>
          </cell>
          <cell r="P26">
            <v>50</v>
          </cell>
          <cell r="Q26" t="str">
            <v>晋江市特殊教育学校</v>
          </cell>
        </row>
        <row r="27">
          <cell r="B27" t="str">
            <v>石狮市</v>
          </cell>
        </row>
        <row r="27">
          <cell r="I27" t="str">
            <v>*</v>
          </cell>
          <cell r="J27">
            <v>30</v>
          </cell>
          <cell r="K27">
            <v>188</v>
          </cell>
          <cell r="L27">
            <v>0.03786631544</v>
          </cell>
          <cell r="M27">
            <v>7.11886730272</v>
          </cell>
          <cell r="N27">
            <v>37.11886730272</v>
          </cell>
          <cell r="O27" t="str">
            <v>-1</v>
          </cell>
          <cell r="P27">
            <v>37</v>
          </cell>
          <cell r="Q27" t="str">
            <v>石狮市仁爱学校</v>
          </cell>
        </row>
        <row r="28">
          <cell r="B28" t="str">
            <v>漳州市小计</v>
          </cell>
        </row>
        <row r="28">
          <cell r="H28">
            <v>112</v>
          </cell>
        </row>
        <row r="28">
          <cell r="N28">
            <v>111.54593348536</v>
          </cell>
          <cell r="O28" t="str">
            <v>-10</v>
          </cell>
          <cell r="P28">
            <v>204</v>
          </cell>
        </row>
        <row r="29">
          <cell r="B29" t="str">
            <v>漳浦县</v>
          </cell>
        </row>
        <row r="29">
          <cell r="I29" t="str">
            <v>*</v>
          </cell>
          <cell r="J29">
            <v>30</v>
          </cell>
          <cell r="K29">
            <v>237</v>
          </cell>
          <cell r="L29">
            <v>0.03786631544</v>
          </cell>
          <cell r="M29">
            <v>8.97431675928</v>
          </cell>
          <cell r="N29">
            <v>38.97431675928</v>
          </cell>
          <cell r="O29" t="str">
            <v>-2</v>
          </cell>
          <cell r="P29">
            <v>34</v>
          </cell>
          <cell r="Q29" t="str">
            <v>漳浦县特殊教育学校</v>
          </cell>
        </row>
        <row r="30">
          <cell r="B30" t="str">
            <v>云霄县</v>
          </cell>
        </row>
        <row r="30">
          <cell r="I30" t="str">
            <v>*</v>
          </cell>
          <cell r="J30">
            <v>30</v>
          </cell>
          <cell r="K30">
            <v>129</v>
          </cell>
          <cell r="L30">
            <v>0.03786631544</v>
          </cell>
          <cell r="M30">
            <v>4.88475469176</v>
          </cell>
          <cell r="N30">
            <v>34.88475469176</v>
          </cell>
          <cell r="O30" t="str">
            <v>-2</v>
          </cell>
          <cell r="P30">
            <v>30</v>
          </cell>
          <cell r="Q30" t="str">
            <v>云霄县特殊教育学校</v>
          </cell>
        </row>
        <row r="31">
          <cell r="B31" t="str">
            <v>龙海区</v>
          </cell>
        </row>
        <row r="31">
          <cell r="I31" t="str">
            <v>*</v>
          </cell>
          <cell r="J31">
            <v>30</v>
          </cell>
          <cell r="K31">
            <v>203</v>
          </cell>
          <cell r="L31">
            <v>0.03786631544</v>
          </cell>
          <cell r="M31">
            <v>7.68686203432</v>
          </cell>
          <cell r="N31">
            <v>37.68686203432</v>
          </cell>
          <cell r="O31" t="str">
            <v>-3</v>
          </cell>
          <cell r="P31">
            <v>33</v>
          </cell>
          <cell r="Q31" t="str">
            <v>龙海区特殊教育学校</v>
          </cell>
        </row>
        <row r="32">
          <cell r="B32" t="str">
            <v>长泰区</v>
          </cell>
          <cell r="C32" t="str">
            <v>*</v>
          </cell>
          <cell r="D32" t="str">
            <v>100</v>
          </cell>
          <cell r="E32" t="str">
            <v>161</v>
          </cell>
          <cell r="F32" t="str">
            <v>0.07577497</v>
          </cell>
          <cell r="G32">
            <v>12.19977017</v>
          </cell>
          <cell r="H32">
            <v>112</v>
          </cell>
        </row>
        <row r="32">
          <cell r="O32" t="str">
            <v>-3</v>
          </cell>
          <cell r="P32">
            <v>107</v>
          </cell>
          <cell r="Q32" t="str">
            <v>长泰区特殊教育学校</v>
          </cell>
        </row>
        <row r="33">
          <cell r="B33" t="str">
            <v>三明市小计</v>
          </cell>
        </row>
        <row r="33">
          <cell r="N33">
            <v>103.40467566576</v>
          </cell>
        </row>
        <row r="33">
          <cell r="P33">
            <v>103.40467566576</v>
          </cell>
        </row>
        <row r="34">
          <cell r="B34" t="str">
            <v>永安市</v>
          </cell>
        </row>
        <row r="34">
          <cell r="I34" t="str">
            <v>*</v>
          </cell>
          <cell r="J34">
            <v>30</v>
          </cell>
          <cell r="K34" t="str">
            <v>83</v>
          </cell>
          <cell r="L34">
            <v>0.03786631544</v>
          </cell>
          <cell r="M34">
            <v>3.14290418152</v>
          </cell>
          <cell r="N34">
            <v>33.14290418152</v>
          </cell>
        </row>
        <row r="34">
          <cell r="P34">
            <v>33.14290418152</v>
          </cell>
          <cell r="Q34" t="str">
            <v>永安市特殊教育学校</v>
          </cell>
        </row>
        <row r="35">
          <cell r="B35" t="str">
            <v>尤溪县</v>
          </cell>
        </row>
        <row r="35">
          <cell r="I35" t="str">
            <v>*</v>
          </cell>
          <cell r="J35">
            <v>30</v>
          </cell>
          <cell r="K35" t="str">
            <v>94</v>
          </cell>
          <cell r="L35">
            <v>0.03786631544</v>
          </cell>
          <cell r="M35">
            <v>3.55943365136</v>
          </cell>
          <cell r="N35">
            <v>33.55943365136</v>
          </cell>
        </row>
        <row r="35">
          <cell r="P35">
            <v>33.55943365136</v>
          </cell>
          <cell r="Q35" t="str">
            <v>尤溪县特殊教育学校</v>
          </cell>
        </row>
        <row r="36">
          <cell r="B36" t="str">
            <v>大田县</v>
          </cell>
        </row>
        <row r="36">
          <cell r="I36" t="str">
            <v>*</v>
          </cell>
          <cell r="J36">
            <v>30</v>
          </cell>
          <cell r="K36" t="str">
            <v>177</v>
          </cell>
          <cell r="L36">
            <v>0.03786631544</v>
          </cell>
          <cell r="M36">
            <v>6.70233783288</v>
          </cell>
          <cell r="N36">
            <v>36.70233783288</v>
          </cell>
        </row>
        <row r="36">
          <cell r="P36">
            <v>36.70233783288</v>
          </cell>
          <cell r="Q36" t="str">
            <v>大田县特殊教育学校</v>
          </cell>
        </row>
        <row r="37">
          <cell r="B37" t="str">
            <v>南平市小计</v>
          </cell>
        </row>
        <row r="37">
          <cell r="N37">
            <v>71.28416200112</v>
          </cell>
        </row>
        <row r="37">
          <cell r="P37">
            <v>71.28416200112</v>
          </cell>
        </row>
        <row r="38">
          <cell r="B38" t="str">
            <v>市本级</v>
          </cell>
        </row>
        <row r="38">
          <cell r="I38" t="str">
            <v>*</v>
          </cell>
          <cell r="J38">
            <v>30</v>
          </cell>
          <cell r="K38" t="str">
            <v>156</v>
          </cell>
          <cell r="L38">
            <v>0.03786631544</v>
          </cell>
          <cell r="M38">
            <v>5.90714520864</v>
          </cell>
          <cell r="N38">
            <v>35.90714520864</v>
          </cell>
        </row>
        <row r="38">
          <cell r="P38">
            <v>35.90714520864</v>
          </cell>
          <cell r="Q38" t="str">
            <v>南平市盲聋哑学校</v>
          </cell>
        </row>
        <row r="39">
          <cell r="B39" t="str">
            <v>延平区</v>
          </cell>
        </row>
        <row r="39">
          <cell r="I39" t="str">
            <v>*</v>
          </cell>
          <cell r="J39">
            <v>30</v>
          </cell>
          <cell r="K39" t="str">
            <v>142</v>
          </cell>
          <cell r="L39">
            <v>0.03786631544</v>
          </cell>
          <cell r="M39">
            <v>5.37701679248</v>
          </cell>
          <cell r="N39">
            <v>35.37701679248</v>
          </cell>
        </row>
        <row r="39">
          <cell r="P39">
            <v>35.37701679248</v>
          </cell>
          <cell r="Q39" t="str">
            <v>延平区开智学校</v>
          </cell>
        </row>
        <row r="40">
          <cell r="B40" t="str">
            <v>龙岩市小计</v>
          </cell>
        </row>
        <row r="40">
          <cell r="N40">
            <v>44</v>
          </cell>
          <cell r="O40" t="str">
            <v>+10</v>
          </cell>
          <cell r="P40">
            <v>64</v>
          </cell>
        </row>
        <row r="41">
          <cell r="B41" t="str">
            <v>市本级</v>
          </cell>
        </row>
        <row r="41">
          <cell r="I41" t="str">
            <v>*</v>
          </cell>
          <cell r="J41">
            <v>30</v>
          </cell>
          <cell r="K41">
            <v>380</v>
          </cell>
          <cell r="L41">
            <v>0.03786631544</v>
          </cell>
          <cell r="M41">
            <v>14.3891998672</v>
          </cell>
          <cell r="N41">
            <v>44.3891998672</v>
          </cell>
          <cell r="O41" t="str">
            <v>+10</v>
          </cell>
          <cell r="P41">
            <v>64</v>
          </cell>
          <cell r="Q41" t="str">
            <v>龙岩市特殊教育学校</v>
          </cell>
        </row>
        <row r="42">
          <cell r="B42" t="str">
            <v>宁德市小计</v>
          </cell>
        </row>
        <row r="42">
          <cell r="N42">
            <v>153.81461968792</v>
          </cell>
        </row>
        <row r="42">
          <cell r="P42">
            <v>153.81461968792</v>
          </cell>
        </row>
        <row r="43">
          <cell r="B43" t="str">
            <v>市本级</v>
          </cell>
        </row>
        <row r="43">
          <cell r="I43" t="str">
            <v>*</v>
          </cell>
          <cell r="J43">
            <v>30</v>
          </cell>
          <cell r="K43">
            <v>110</v>
          </cell>
          <cell r="L43">
            <v>0.03786631544</v>
          </cell>
          <cell r="M43">
            <v>4.1652946984</v>
          </cell>
          <cell r="N43">
            <v>34.1652946984</v>
          </cell>
        </row>
        <row r="43">
          <cell r="P43">
            <v>34.1652946984</v>
          </cell>
          <cell r="Q43" t="str">
            <v>宁德市特殊教育学校</v>
          </cell>
        </row>
        <row r="44">
          <cell r="B44" t="str">
            <v>蕉城区</v>
          </cell>
        </row>
        <row r="44">
          <cell r="I44" t="str">
            <v>*</v>
          </cell>
          <cell r="J44">
            <v>30</v>
          </cell>
          <cell r="K44" t="str">
            <v>257</v>
          </cell>
          <cell r="L44">
            <v>0.03786631544</v>
          </cell>
          <cell r="M44">
            <v>9.73164306808</v>
          </cell>
          <cell r="N44">
            <v>39.73164306808</v>
          </cell>
        </row>
        <row r="44">
          <cell r="P44">
            <v>39.73164306808</v>
          </cell>
          <cell r="Q44" t="str">
            <v>蕉城区特殊教育学校</v>
          </cell>
        </row>
        <row r="45">
          <cell r="B45" t="str">
            <v>福安市</v>
          </cell>
        </row>
        <row r="45">
          <cell r="I45" t="str">
            <v>*</v>
          </cell>
          <cell r="J45">
            <v>30</v>
          </cell>
          <cell r="K45">
            <v>217</v>
          </cell>
          <cell r="L45">
            <v>0.03786631544</v>
          </cell>
          <cell r="M45">
            <v>8.21699045048</v>
          </cell>
          <cell r="N45">
            <v>38.21699045048</v>
          </cell>
        </row>
        <row r="45">
          <cell r="P45">
            <v>38.21699045048</v>
          </cell>
          <cell r="Q45" t="str">
            <v>福安市特殊教育学校</v>
          </cell>
        </row>
        <row r="46">
          <cell r="B46" t="str">
            <v>福鼎市</v>
          </cell>
        </row>
        <row r="46">
          <cell r="I46" t="str">
            <v>*</v>
          </cell>
          <cell r="J46">
            <v>30</v>
          </cell>
          <cell r="K46">
            <v>309</v>
          </cell>
          <cell r="L46">
            <v>0.03786631544</v>
          </cell>
          <cell r="M46">
            <v>11.70069147096</v>
          </cell>
          <cell r="N46">
            <v>41.70069147096</v>
          </cell>
        </row>
        <row r="46">
          <cell r="P46">
            <v>41.70069147096</v>
          </cell>
          <cell r="Q46" t="str">
            <v>福鼎市特殊教育学校</v>
          </cell>
        </row>
        <row r="47">
          <cell r="B47" t="str">
            <v>平潭小计</v>
          </cell>
        </row>
        <row r="47">
          <cell r="I47" t="str">
            <v>*</v>
          </cell>
          <cell r="J47">
            <v>30</v>
          </cell>
          <cell r="K47" t="str">
            <v>214</v>
          </cell>
          <cell r="L47">
            <v>0.03786631544</v>
          </cell>
          <cell r="M47">
            <v>8.10339150416</v>
          </cell>
          <cell r="N47">
            <v>38.10339150416</v>
          </cell>
        </row>
        <row r="47">
          <cell r="P47">
            <v>38.10339150416</v>
          </cell>
          <cell r="Q47" t="str">
            <v>平潭特殊教育学校</v>
          </cell>
        </row>
        <row r="48">
          <cell r="B48" t="str">
            <v> -4-</v>
          </cell>
        </row>
        <row r="48">
          <cell r="Q48" t="str">
            <v>   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3" workbookViewId="0">
      <selection activeCell="C9" sqref="C9:E9"/>
    </sheetView>
  </sheetViews>
  <sheetFormatPr defaultColWidth="9" defaultRowHeight="13.5" outlineLevelCol="4"/>
  <cols>
    <col min="1" max="1" width="4.25" customWidth="1"/>
    <col min="2" max="2" width="9.88333333333333" customWidth="1"/>
    <col min="3" max="3" width="20.3833333333333" customWidth="1"/>
    <col min="4" max="4" width="33.6333333333333" style="26" customWidth="1"/>
    <col min="5" max="5" width="19.6333333333333" customWidth="1"/>
  </cols>
  <sheetData>
    <row r="1" spans="1:2">
      <c r="A1" s="27" t="s">
        <v>0</v>
      </c>
      <c r="B1" s="27"/>
    </row>
    <row r="2" ht="18.75" spans="1:5">
      <c r="A2" s="28" t="s">
        <v>1</v>
      </c>
      <c r="B2" s="28"/>
      <c r="C2" s="28"/>
      <c r="D2" s="29"/>
      <c r="E2" s="28"/>
    </row>
    <row r="3" spans="1:5">
      <c r="A3" s="30" t="s">
        <v>2</v>
      </c>
      <c r="B3" s="30"/>
      <c r="C3" s="30"/>
      <c r="D3" s="31"/>
      <c r="E3" s="30"/>
    </row>
    <row r="4" ht="18" customHeight="1" spans="1:5">
      <c r="A4" s="32" t="s">
        <v>3</v>
      </c>
      <c r="B4" s="32"/>
      <c r="C4" s="32"/>
      <c r="D4" s="33"/>
      <c r="E4" s="32"/>
    </row>
    <row r="5" ht="18" customHeight="1" spans="1:5">
      <c r="A5" s="32" t="s">
        <v>4</v>
      </c>
      <c r="B5" s="32"/>
      <c r="C5" s="32"/>
      <c r="D5" s="33"/>
      <c r="E5" s="32"/>
    </row>
    <row r="6" ht="18" customHeight="1" spans="1:5">
      <c r="A6" s="33" t="s">
        <v>5</v>
      </c>
      <c r="B6" s="32"/>
      <c r="C6" s="34" t="s">
        <v>6</v>
      </c>
      <c r="D6" s="33"/>
      <c r="E6" s="32"/>
    </row>
    <row r="7" ht="18" customHeight="1" spans="1:5">
      <c r="A7" s="32"/>
      <c r="B7" s="32"/>
      <c r="C7" s="35" t="s">
        <v>7</v>
      </c>
      <c r="D7" s="33"/>
      <c r="E7" s="32"/>
    </row>
    <row r="8" ht="18" customHeight="1" spans="1:5">
      <c r="A8" s="32"/>
      <c r="B8" s="32"/>
      <c r="C8" s="35" t="s">
        <v>8</v>
      </c>
      <c r="D8" s="33"/>
      <c r="E8" s="32"/>
    </row>
    <row r="9" ht="118" customHeight="1" spans="1:5">
      <c r="A9" s="32" t="s">
        <v>9</v>
      </c>
      <c r="B9" s="32"/>
      <c r="C9" s="36" t="s">
        <v>10</v>
      </c>
      <c r="D9" s="36"/>
      <c r="E9" s="37"/>
    </row>
    <row r="10" ht="27" spans="1:5">
      <c r="A10" s="33" t="s">
        <v>11</v>
      </c>
      <c r="B10" s="33" t="s">
        <v>12</v>
      </c>
      <c r="C10" s="32" t="s">
        <v>13</v>
      </c>
      <c r="D10" s="33" t="s">
        <v>14</v>
      </c>
      <c r="E10" s="32" t="s">
        <v>15</v>
      </c>
    </row>
    <row r="11" ht="18" customHeight="1" spans="1:5">
      <c r="A11" s="33"/>
      <c r="B11" s="32" t="s">
        <v>16</v>
      </c>
      <c r="C11" s="32" t="s">
        <v>17</v>
      </c>
      <c r="D11" s="38" t="s">
        <v>18</v>
      </c>
      <c r="E11" s="34"/>
    </row>
    <row r="12" ht="18" customHeight="1" spans="1:5">
      <c r="A12" s="33"/>
      <c r="B12" s="32"/>
      <c r="C12" s="32"/>
      <c r="D12" s="38" t="s">
        <v>19</v>
      </c>
      <c r="E12" s="34"/>
    </row>
    <row r="13" ht="18" customHeight="1" spans="1:5">
      <c r="A13" s="33"/>
      <c r="B13" s="32"/>
      <c r="C13" s="32"/>
      <c r="D13" s="38" t="s">
        <v>20</v>
      </c>
      <c r="E13" s="34"/>
    </row>
    <row r="14" ht="18" customHeight="1" spans="1:5">
      <c r="A14" s="33"/>
      <c r="B14" s="32"/>
      <c r="C14" s="32"/>
      <c r="D14" s="38" t="s">
        <v>21</v>
      </c>
      <c r="E14" s="34"/>
    </row>
    <row r="15" ht="18" customHeight="1" spans="1:5">
      <c r="A15" s="33"/>
      <c r="B15" s="32"/>
      <c r="C15" s="32"/>
      <c r="D15" s="38" t="s">
        <v>22</v>
      </c>
      <c r="E15" s="34"/>
    </row>
    <row r="16" ht="18" customHeight="1" spans="1:5">
      <c r="A16" s="33"/>
      <c r="B16" s="32"/>
      <c r="C16" s="32" t="s">
        <v>23</v>
      </c>
      <c r="D16" s="38" t="s">
        <v>24</v>
      </c>
      <c r="E16" s="34"/>
    </row>
    <row r="17" ht="18" customHeight="1" spans="1:5">
      <c r="A17" s="33"/>
      <c r="B17" s="32"/>
      <c r="C17" s="32"/>
      <c r="D17" s="38" t="s">
        <v>25</v>
      </c>
      <c r="E17" s="34"/>
    </row>
    <row r="18" ht="27" spans="1:5">
      <c r="A18" s="33"/>
      <c r="B18" s="32"/>
      <c r="C18" s="32"/>
      <c r="D18" s="38" t="s">
        <v>26</v>
      </c>
      <c r="E18" s="34"/>
    </row>
    <row r="19" ht="18" customHeight="1" spans="1:5">
      <c r="A19" s="33"/>
      <c r="B19" s="32"/>
      <c r="C19" s="32"/>
      <c r="D19" s="38" t="s">
        <v>27</v>
      </c>
      <c r="E19" s="34"/>
    </row>
    <row r="20" ht="18" customHeight="1" spans="1:5">
      <c r="A20" s="33"/>
      <c r="B20" s="32"/>
      <c r="C20" s="32"/>
      <c r="D20" s="38" t="s">
        <v>28</v>
      </c>
      <c r="E20" s="34"/>
    </row>
    <row r="21" ht="18" customHeight="1" spans="1:5">
      <c r="A21" s="33"/>
      <c r="B21" s="32" t="s">
        <v>29</v>
      </c>
      <c r="C21" s="32" t="s">
        <v>30</v>
      </c>
      <c r="D21" s="38" t="s">
        <v>31</v>
      </c>
      <c r="E21" s="34"/>
    </row>
    <row r="22" ht="18" customHeight="1" spans="1:5">
      <c r="A22" s="33"/>
      <c r="B22" s="32"/>
      <c r="C22" s="32"/>
      <c r="D22" s="38" t="s">
        <v>32</v>
      </c>
      <c r="E22" s="34"/>
    </row>
    <row r="23" ht="27" spans="1:5">
      <c r="A23" s="33"/>
      <c r="B23" s="32"/>
      <c r="C23" s="33" t="s">
        <v>33</v>
      </c>
      <c r="D23" s="38" t="s">
        <v>34</v>
      </c>
      <c r="E23" s="34"/>
    </row>
    <row r="24" ht="27" spans="1:5">
      <c r="A24" s="33"/>
      <c r="B24" s="32" t="s">
        <v>35</v>
      </c>
      <c r="C24" s="33" t="s">
        <v>36</v>
      </c>
      <c r="D24" s="38" t="s">
        <v>37</v>
      </c>
      <c r="E24" s="34"/>
    </row>
  </sheetData>
  <mergeCells count="19">
    <mergeCell ref="A1:B1"/>
    <mergeCell ref="A2:E2"/>
    <mergeCell ref="A3:E3"/>
    <mergeCell ref="A4:B4"/>
    <mergeCell ref="C4:E4"/>
    <mergeCell ref="A5:B5"/>
    <mergeCell ref="C5:E5"/>
    <mergeCell ref="D6:E6"/>
    <mergeCell ref="D7:E7"/>
    <mergeCell ref="D8:E8"/>
    <mergeCell ref="A9:B9"/>
    <mergeCell ref="C9:E9"/>
    <mergeCell ref="A10:A24"/>
    <mergeCell ref="B11:B20"/>
    <mergeCell ref="B21:B23"/>
    <mergeCell ref="C11:C15"/>
    <mergeCell ref="C16:C20"/>
    <mergeCell ref="C21:C22"/>
    <mergeCell ref="A6:B8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view="pageBreakPreview" zoomScaleNormal="115" workbookViewId="0">
      <selection activeCell="C5" sqref="C5"/>
    </sheetView>
  </sheetViews>
  <sheetFormatPr defaultColWidth="9" defaultRowHeight="13.5"/>
  <cols>
    <col min="1" max="1" width="26.5" style="6" customWidth="1"/>
    <col min="2" max="2" width="30.125" style="6" customWidth="1"/>
    <col min="3" max="3" width="31.375" style="7" customWidth="1"/>
    <col min="4" max="4" width="13.9083333333333" style="7" hidden="1" customWidth="1"/>
    <col min="5" max="5" width="10.8666666666667" style="7" hidden="1" customWidth="1"/>
    <col min="6" max="6" width="11.625" style="8" hidden="1" customWidth="1"/>
    <col min="7" max="7" width="11.95" style="8" hidden="1" customWidth="1"/>
    <col min="8" max="8" width="16.625" style="8" hidden="1" customWidth="1"/>
    <col min="9" max="9" width="5.125" style="8" hidden="1" customWidth="1"/>
    <col min="10" max="16384" width="9" style="1"/>
  </cols>
  <sheetData>
    <row r="1" s="1" customFormat="1" ht="20.25" customHeight="1" spans="1:9">
      <c r="A1" s="9" t="s">
        <v>38</v>
      </c>
      <c r="B1" s="9"/>
      <c r="C1" s="7"/>
      <c r="D1" s="7"/>
      <c r="E1" s="7"/>
      <c r="F1" s="8"/>
      <c r="G1" s="8"/>
      <c r="H1" s="8"/>
      <c r="I1" s="8"/>
    </row>
    <row r="2" s="2" customFormat="1" ht="21" spans="1:9">
      <c r="A2" s="10" t="s">
        <v>39</v>
      </c>
      <c r="B2" s="10"/>
      <c r="C2" s="11"/>
      <c r="D2" s="11"/>
      <c r="E2" s="11"/>
      <c r="F2" s="11"/>
      <c r="G2" s="11"/>
      <c r="H2" s="11"/>
      <c r="I2" s="11"/>
    </row>
    <row r="3" s="2" customFormat="1" ht="21" spans="1:9">
      <c r="A3" s="12"/>
      <c r="B3" s="12"/>
      <c r="C3" s="13" t="s">
        <v>40</v>
      </c>
      <c r="D3" s="14"/>
      <c r="E3" s="14"/>
      <c r="F3" s="14"/>
      <c r="G3" s="14"/>
      <c r="H3" s="14"/>
      <c r="I3" s="14"/>
    </row>
    <row r="4" s="3" customFormat="1" ht="16" customHeight="1" spans="1:9">
      <c r="A4" s="15" t="s">
        <v>41</v>
      </c>
      <c r="B4" s="15" t="s">
        <v>42</v>
      </c>
      <c r="C4" s="16" t="s">
        <v>43</v>
      </c>
      <c r="D4" s="17" t="s">
        <v>44</v>
      </c>
      <c r="E4" s="17" t="s">
        <v>45</v>
      </c>
      <c r="F4" s="17" t="s">
        <v>46</v>
      </c>
      <c r="G4" s="17" t="s">
        <v>47</v>
      </c>
      <c r="H4" s="17" t="s">
        <v>48</v>
      </c>
      <c r="I4" s="17" t="s">
        <v>49</v>
      </c>
    </row>
    <row r="5" s="4" customFormat="1" ht="16" customHeight="1" spans="1:3">
      <c r="A5" s="18" t="s">
        <v>50</v>
      </c>
      <c r="B5" s="19" t="s">
        <v>51</v>
      </c>
      <c r="C5" s="20">
        <f>C6+C11+C16+C27+C32+C36+C39+C41+C46</f>
        <v>1566</v>
      </c>
    </row>
    <row r="6" s="4" customFormat="1" ht="16" customHeight="1" spans="1:3">
      <c r="A6" s="19" t="s">
        <v>52</v>
      </c>
      <c r="B6" s="19" t="s">
        <v>53</v>
      </c>
      <c r="C6" s="20">
        <f>SUM(C7:C10)</f>
        <v>253</v>
      </c>
    </row>
    <row r="7" s="5" customFormat="1" ht="16" customHeight="1" spans="1:3">
      <c r="A7" s="21" t="s">
        <v>54</v>
      </c>
      <c r="B7" s="21" t="str">
        <f>VLOOKUP(A7,[1]发文稿!$B$1:$Q$65536,16,0)</f>
        <v>闽侯县特殊教育学校</v>
      </c>
      <c r="C7" s="22">
        <v>35</v>
      </c>
    </row>
    <row r="8" s="5" customFormat="1" ht="16" customHeight="1" spans="1:3">
      <c r="A8" s="21" t="s">
        <v>55</v>
      </c>
      <c r="B8" s="21" t="str">
        <f>VLOOKUP(A8,[1]发文稿!$B$1:$Q$65536,16,0)</f>
        <v>连江县特殊教育学校</v>
      </c>
      <c r="C8" s="22">
        <v>39</v>
      </c>
    </row>
    <row r="9" s="5" customFormat="1" ht="16" customHeight="1" spans="1:3">
      <c r="A9" s="21" t="s">
        <v>56</v>
      </c>
      <c r="B9" s="21" t="str">
        <f>VLOOKUP(A9,[1]发文稿!$B$1:$Q$65536,16,0)</f>
        <v>福清市特殊教育学校</v>
      </c>
      <c r="C9" s="22">
        <v>142</v>
      </c>
    </row>
    <row r="10" s="5" customFormat="1" ht="16" customHeight="1" spans="1:3">
      <c r="A10" s="21" t="s">
        <v>57</v>
      </c>
      <c r="B10" s="21" t="s">
        <v>58</v>
      </c>
      <c r="C10" s="22">
        <v>37</v>
      </c>
    </row>
    <row r="11" s="4" customFormat="1" ht="16" customHeight="1" spans="1:3">
      <c r="A11" s="18" t="s">
        <v>59</v>
      </c>
      <c r="B11" s="19" t="s">
        <v>53</v>
      </c>
      <c r="C11" s="20">
        <f>SUM(C12:C15)</f>
        <v>141</v>
      </c>
    </row>
    <row r="12" s="5" customFormat="1" ht="16" customHeight="1" spans="1:3">
      <c r="A12" s="21" t="s">
        <v>60</v>
      </c>
      <c r="B12" s="21" t="s">
        <v>61</v>
      </c>
      <c r="C12" s="22">
        <v>38</v>
      </c>
    </row>
    <row r="13" s="5" customFormat="1" ht="16" customHeight="1" spans="1:3">
      <c r="A13" s="21" t="s">
        <v>62</v>
      </c>
      <c r="B13" s="21" t="str">
        <f>VLOOKUP(A13,[1]发文稿!$B$1:$Q$65536,16,0)</f>
        <v>荔城区特殊教育学校</v>
      </c>
      <c r="C13" s="22">
        <v>34</v>
      </c>
    </row>
    <row r="14" s="5" customFormat="1" ht="16" customHeight="1" spans="1:3">
      <c r="A14" s="21" t="s">
        <v>63</v>
      </c>
      <c r="B14" s="21" t="str">
        <f>VLOOKUP(A14,[1]发文稿!$B$1:$Q$65536,16,0)</f>
        <v>秀屿区特殊教育学校</v>
      </c>
      <c r="C14" s="22">
        <v>35</v>
      </c>
    </row>
    <row r="15" s="5" customFormat="1" ht="16" customHeight="1" spans="1:3">
      <c r="A15" s="21" t="s">
        <v>64</v>
      </c>
      <c r="B15" s="21" t="str">
        <f>VLOOKUP(A15,[1]发文稿!$B$1:$Q$65536,16,0)</f>
        <v>仙游县特殊教育学校</v>
      </c>
      <c r="C15" s="22">
        <v>34</v>
      </c>
    </row>
    <row r="16" s="4" customFormat="1" ht="16" customHeight="1" spans="1:3">
      <c r="A16" s="18" t="s">
        <v>65</v>
      </c>
      <c r="B16" s="19" t="s">
        <v>66</v>
      </c>
      <c r="C16" s="20">
        <f>SUM(C17:C26)</f>
        <v>538</v>
      </c>
    </row>
    <row r="17" s="5" customFormat="1" ht="16" customHeight="1" spans="1:3">
      <c r="A17" s="21" t="s">
        <v>67</v>
      </c>
      <c r="B17" s="21" t="str">
        <f>VLOOKUP(A17,[1]发文稿!$B$1:$Q$65536,16,0)</f>
        <v>洛江区启慧学校</v>
      </c>
      <c r="C17" s="22">
        <v>104</v>
      </c>
    </row>
    <row r="18" s="5" customFormat="1" ht="16" customHeight="1" spans="1:3">
      <c r="A18" s="21" t="s">
        <v>68</v>
      </c>
      <c r="B18" s="21" t="str">
        <f>VLOOKUP(A18,[1]发文稿!$B$1:$Q$65536,16,0)</f>
        <v>泉港区特殊教育学校</v>
      </c>
      <c r="C18" s="22">
        <v>37</v>
      </c>
    </row>
    <row r="19" s="5" customFormat="1" ht="16" customHeight="1" spans="1:3">
      <c r="A19" s="21" t="s">
        <v>69</v>
      </c>
      <c r="B19" s="21" t="str">
        <f>VLOOKUP(A19,[1]发文稿!$B$1:$Q$65536,16,0)</f>
        <v>惠安县特殊教育学校</v>
      </c>
      <c r="C19" s="22">
        <v>39</v>
      </c>
    </row>
    <row r="20" s="5" customFormat="1" ht="16" customHeight="1" spans="1:3">
      <c r="A20" s="21" t="s">
        <v>70</v>
      </c>
      <c r="B20" s="21" t="str">
        <f>VLOOKUP(A20,[1]发文稿!$B$1:$Q$65536,16,0)</f>
        <v>安溪县明德特殊教育学校</v>
      </c>
      <c r="C20" s="22">
        <v>39</v>
      </c>
    </row>
    <row r="21" s="5" customFormat="1" ht="16" customHeight="1" spans="1:3">
      <c r="A21" s="21" t="s">
        <v>71</v>
      </c>
      <c r="B21" s="21" t="str">
        <f>VLOOKUP(A21,[1]发文稿!$B$1:$Q$65536,16,0)</f>
        <v>永春县特殊教育学校</v>
      </c>
      <c r="C21" s="22">
        <v>35</v>
      </c>
    </row>
    <row r="22" s="5" customFormat="1" ht="16" customHeight="1" spans="1:3">
      <c r="A22" s="21" t="s">
        <v>72</v>
      </c>
      <c r="B22" s="21" t="str">
        <f>VLOOKUP(A22,[1]发文稿!$B$1:$Q$65536,16,0)</f>
        <v>德化县特殊教育学校</v>
      </c>
      <c r="C22" s="22">
        <v>37</v>
      </c>
    </row>
    <row r="23" s="5" customFormat="1" ht="16" customHeight="1" spans="1:3">
      <c r="A23" s="21" t="s">
        <v>73</v>
      </c>
      <c r="B23" s="21" t="str">
        <f>VLOOKUP(A23,[1]发文稿!$B$1:$Q$65536,16,0)</f>
        <v>南安市特殊教育学校</v>
      </c>
      <c r="C23" s="22">
        <v>52</v>
      </c>
    </row>
    <row r="24" s="5" customFormat="1" ht="16" customHeight="1" spans="1:3">
      <c r="A24" s="21" t="s">
        <v>74</v>
      </c>
      <c r="B24" s="21" t="str">
        <f>VLOOKUP(A24,[1]发文稿!$B$1:$Q$65536,16,0)</f>
        <v>晋江市特殊教育学校</v>
      </c>
      <c r="C24" s="22">
        <v>50</v>
      </c>
    </row>
    <row r="25" s="5" customFormat="1" ht="16" customHeight="1" spans="1:3">
      <c r="A25" s="21" t="s">
        <v>75</v>
      </c>
      <c r="B25" s="21" t="str">
        <f>VLOOKUP(A25,[1]发文稿!$B$1:$Q$65536,16,0)</f>
        <v>石狮市仁爱学校</v>
      </c>
      <c r="C25" s="22">
        <v>37</v>
      </c>
    </row>
    <row r="26" s="5" customFormat="1" ht="16" customHeight="1" spans="1:3">
      <c r="A26" s="21" t="s">
        <v>76</v>
      </c>
      <c r="B26" s="21" t="str">
        <f>VLOOKUP(A26,[1]发文稿!$B$1:$Q$65536,16,0)</f>
        <v>台商区启智实验学校</v>
      </c>
      <c r="C26" s="22">
        <v>108</v>
      </c>
    </row>
    <row r="27" s="5" customFormat="1" ht="16" customHeight="1" spans="1:3">
      <c r="A27" s="18" t="s">
        <v>77</v>
      </c>
      <c r="B27" s="19" t="s">
        <v>53</v>
      </c>
      <c r="C27" s="20">
        <f>SUM(C28:C31)</f>
        <v>204</v>
      </c>
    </row>
    <row r="28" s="5" customFormat="1" ht="16" customHeight="1" spans="1:3">
      <c r="A28" s="21" t="s">
        <v>78</v>
      </c>
      <c r="B28" s="21" t="str">
        <f>VLOOKUP(A28,[1]发文稿!$B$1:$Q$65536,16,0)</f>
        <v>云霄县特殊教育学校</v>
      </c>
      <c r="C28" s="22">
        <v>30</v>
      </c>
    </row>
    <row r="29" s="5" customFormat="1" ht="16" customHeight="1" spans="1:3">
      <c r="A29" s="21" t="s">
        <v>79</v>
      </c>
      <c r="B29" s="21" t="str">
        <f>VLOOKUP(A29,[1]发文稿!$B$1:$Q$65536,16,0)</f>
        <v>漳浦县特殊教育学校</v>
      </c>
      <c r="C29" s="22">
        <v>34</v>
      </c>
    </row>
    <row r="30" s="5" customFormat="1" ht="16" customHeight="1" spans="1:3">
      <c r="A30" s="21" t="s">
        <v>80</v>
      </c>
      <c r="B30" s="21" t="str">
        <f>VLOOKUP(A30,[1]发文稿!$B$1:$Q$65536,16,0)</f>
        <v>长泰区特殊教育学校</v>
      </c>
      <c r="C30" s="22">
        <v>107</v>
      </c>
    </row>
    <row r="31" s="5" customFormat="1" ht="16" customHeight="1" spans="1:3">
      <c r="A31" s="21" t="s">
        <v>81</v>
      </c>
      <c r="B31" s="21" t="str">
        <f>VLOOKUP(A31,[1]发文稿!$B$1:$Q$65536,16,0)</f>
        <v>龙海区特殊教育学校</v>
      </c>
      <c r="C31" s="22">
        <v>33</v>
      </c>
    </row>
    <row r="32" s="5" customFormat="1" ht="16" customHeight="1" spans="1:3">
      <c r="A32" s="18" t="s">
        <v>82</v>
      </c>
      <c r="B32" s="19" t="s">
        <v>83</v>
      </c>
      <c r="C32" s="20">
        <f>SUM(C33:C35)</f>
        <v>103</v>
      </c>
    </row>
    <row r="33" s="5" customFormat="1" ht="16" customHeight="1" spans="1:3">
      <c r="A33" s="21" t="s">
        <v>84</v>
      </c>
      <c r="B33" s="21" t="str">
        <f>VLOOKUP(A33,[1]发文稿!$B$1:$Q$65536,16,0)</f>
        <v>尤溪县特殊教育学校</v>
      </c>
      <c r="C33" s="22">
        <v>33</v>
      </c>
    </row>
    <row r="34" s="5" customFormat="1" ht="16" customHeight="1" spans="1:3">
      <c r="A34" s="21" t="s">
        <v>85</v>
      </c>
      <c r="B34" s="21" t="str">
        <f>VLOOKUP(A34,[1]发文稿!$B$1:$Q$65536,16,0)</f>
        <v>大田县特殊教育学校</v>
      </c>
      <c r="C34" s="22">
        <v>37</v>
      </c>
    </row>
    <row r="35" s="5" customFormat="1" ht="16" customHeight="1" spans="1:3">
      <c r="A35" s="21" t="s">
        <v>86</v>
      </c>
      <c r="B35" s="21" t="str">
        <f>VLOOKUP(A35,[1]发文稿!$B$1:$Q$65536,16,0)</f>
        <v>永安市特殊教育学校</v>
      </c>
      <c r="C35" s="22">
        <v>33</v>
      </c>
    </row>
    <row r="36" s="4" customFormat="1" ht="16" customHeight="1" spans="1:3">
      <c r="A36" s="18" t="s">
        <v>87</v>
      </c>
      <c r="B36" s="19" t="s">
        <v>88</v>
      </c>
      <c r="C36" s="20">
        <f>SUM(C37:C38)</f>
        <v>71</v>
      </c>
    </row>
    <row r="37" s="5" customFormat="1" ht="16" customHeight="1" spans="1:3">
      <c r="A37" s="21" t="s">
        <v>60</v>
      </c>
      <c r="B37" s="21" t="s">
        <v>89</v>
      </c>
      <c r="C37" s="22">
        <v>36</v>
      </c>
    </row>
    <row r="38" s="5" customFormat="1" ht="16" customHeight="1" spans="1:3">
      <c r="A38" s="21" t="s">
        <v>90</v>
      </c>
      <c r="B38" s="21" t="str">
        <f>VLOOKUP(A38,[1]发文稿!$B$1:$Q$65536,16,0)</f>
        <v>延平区开智学校</v>
      </c>
      <c r="C38" s="22">
        <v>35</v>
      </c>
    </row>
    <row r="39" s="5" customFormat="1" ht="16" customHeight="1" spans="1:3">
      <c r="A39" s="18" t="s">
        <v>91</v>
      </c>
      <c r="B39" s="19" t="s">
        <v>92</v>
      </c>
      <c r="C39" s="20">
        <v>64</v>
      </c>
    </row>
    <row r="40" s="5" customFormat="1" ht="16" customHeight="1" spans="1:3">
      <c r="A40" s="21" t="s">
        <v>60</v>
      </c>
      <c r="B40" s="21" t="s">
        <v>93</v>
      </c>
      <c r="C40" s="22">
        <v>64</v>
      </c>
    </row>
    <row r="41" s="4" customFormat="1" ht="16" customHeight="1" spans="1:3">
      <c r="A41" s="18" t="s">
        <v>94</v>
      </c>
      <c r="B41" s="19" t="s">
        <v>53</v>
      </c>
      <c r="C41" s="20">
        <f>SUM(C42:C45)</f>
        <v>154</v>
      </c>
    </row>
    <row r="42" s="5" customFormat="1" ht="16" customHeight="1" spans="1:3">
      <c r="A42" s="21" t="s">
        <v>60</v>
      </c>
      <c r="B42" s="21" t="s">
        <v>95</v>
      </c>
      <c r="C42" s="22">
        <v>34</v>
      </c>
    </row>
    <row r="43" s="5" customFormat="1" ht="16" customHeight="1" spans="1:3">
      <c r="A43" s="21" t="s">
        <v>96</v>
      </c>
      <c r="B43" s="21" t="str">
        <f>VLOOKUP(A43,[1]发文稿!$B$1:$Q$65536,16,0)</f>
        <v>蕉城区特殊教育学校</v>
      </c>
      <c r="C43" s="22">
        <v>40</v>
      </c>
    </row>
    <row r="44" s="5" customFormat="1" ht="16" customHeight="1" spans="1:3">
      <c r="A44" s="21" t="s">
        <v>97</v>
      </c>
      <c r="B44" s="21" t="str">
        <f>VLOOKUP(A44,[1]发文稿!$B$1:$Q$65536,16,0)</f>
        <v>福安市特殊教育学校</v>
      </c>
      <c r="C44" s="22">
        <v>38</v>
      </c>
    </row>
    <row r="45" s="5" customFormat="1" ht="16" customHeight="1" spans="1:3">
      <c r="A45" s="21" t="s">
        <v>98</v>
      </c>
      <c r="B45" s="21" t="str">
        <f>VLOOKUP(A45,[1]发文稿!$B$1:$Q$65536,16,0)</f>
        <v>福鼎市特殊教育学校</v>
      </c>
      <c r="C45" s="22">
        <v>42</v>
      </c>
    </row>
    <row r="46" s="5" customFormat="1" ht="16" customHeight="1" spans="1:3">
      <c r="A46" s="18" t="s">
        <v>99</v>
      </c>
      <c r="B46" s="21" t="s">
        <v>100</v>
      </c>
      <c r="C46" s="23">
        <v>38</v>
      </c>
    </row>
    <row r="47" s="5" customFormat="1" spans="1:9">
      <c r="A47" s="24"/>
      <c r="B47" s="24"/>
      <c r="C47" s="25"/>
      <c r="D47" s="25"/>
      <c r="E47" s="25"/>
      <c r="F47" s="25"/>
      <c r="G47" s="25"/>
      <c r="H47" s="25"/>
      <c r="I47" s="25"/>
    </row>
    <row r="48" s="5" customFormat="1" spans="1:9">
      <c r="A48" s="24"/>
      <c r="B48" s="24"/>
      <c r="C48" s="25"/>
      <c r="D48" s="25"/>
      <c r="E48" s="25"/>
      <c r="F48" s="25"/>
      <c r="G48" s="25"/>
      <c r="H48" s="25"/>
      <c r="I48" s="25"/>
    </row>
  </sheetData>
  <mergeCells count="1">
    <mergeCell ref="A2:I2"/>
  </mergeCells>
  <pageMargins left="0.66875" right="0.156944444444444" top="0.550694444444444" bottom="0.432638888888889" header="0.236111111111111" footer="0.314583333333333"/>
  <pageSetup paperSize="9" firstPageNumber="3" fitToHeight="0" orientation="portrait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2018-08-15T18:48:00Z</dcterms:created>
  <dcterms:modified xsi:type="dcterms:W3CDTF">2025-01-08T01:43:00Z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/>
  </property>
</Properties>
</file>