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完成）" sheetId="11" r:id="rId1"/>
    <sheet name="附件2" sheetId="12" r:id="rId2"/>
  </sheets>
  <definedNames>
    <definedName name="_xlnm._FilterDatabase" localSheetId="0" hidden="1">'附件1（完成）'!$A$4:$J$75</definedName>
    <definedName name="_xlnm.Print_Titles" localSheetId="0">'附件1（完成）'!$4:$5</definedName>
  </definedNames>
  <calcPr calcId="144525" concurrentCalc="0"/>
</workbook>
</file>

<file path=xl/sharedStrings.xml><?xml version="1.0" encoding="utf-8"?>
<sst xmlns="http://schemas.openxmlformats.org/spreadsheetml/2006/main" count="193" uniqueCount="173">
  <si>
    <t>附件1</t>
  </si>
  <si>
    <t>2025年基础教育质量提升专项资金安排表</t>
  </si>
  <si>
    <t>单位：万元</t>
  </si>
  <si>
    <t>单位名称</t>
  </si>
  <si>
    <t>合计</t>
  </si>
  <si>
    <t>闽财教指〔2024〕82号提前下达</t>
  </si>
  <si>
    <t>本次下达</t>
  </si>
  <si>
    <t>国家级实验(示范)区建设奖补</t>
  </si>
  <si>
    <t>基础教育
教学成果奖获奖项目奖金</t>
  </si>
  <si>
    <t>学前教育巡回支教点补助</t>
  </si>
  <si>
    <t xml:space="preserve">民族教育补助
</t>
  </si>
  <si>
    <t>备注</t>
  </si>
  <si>
    <t>福州市</t>
  </si>
  <si>
    <t>市本级</t>
  </si>
  <si>
    <t>第6列包含福州第二十五中学、福州市群众路小学、福州教育学院附属第二小学、福州教育研究院教学成果奖特等奖奖金各10万元，闽江师范高等专科学校、福州教育学院附属第一小学教学成果奖一等奖奖金各6万元，闽江学院、福州第三中学、福州华侨中学、福州教育学院附属第四小学、福州市船政幼儿园、福州市星语学校教学成果奖二等奖奖金各3万元。</t>
  </si>
  <si>
    <t>鼓楼区</t>
  </si>
  <si>
    <t>第6列包含福州市钱塘小学教学成果奖特等奖奖金10万元，福州市鼓楼第五中心小学、福州市花巷幼儿园教学成果奖二等奖奖金各3万元。</t>
  </si>
  <si>
    <t>仓山区</t>
  </si>
  <si>
    <t>第6列包含福州市仓山区金港湾实验学校教学成果奖特等奖奖金10万元，福州市麦顶小学教学成果奖一等奖奖金6万元，福州市仓山区实验幼儿园教学成果奖二等奖奖金3万元。</t>
  </si>
  <si>
    <t>晋安区</t>
  </si>
  <si>
    <t>第6列包含福州市晋安区教师进修学校、福州则徐中学教学成果奖一等奖奖金各6万元，福州第七中学教学成果奖二等奖奖金3万元。</t>
  </si>
  <si>
    <t>马尾区</t>
  </si>
  <si>
    <t>第6列包含福州市马尾实验幼儿园教学成果奖二等奖奖金3万元。</t>
  </si>
  <si>
    <t>连江县</t>
  </si>
  <si>
    <t>第6列包含连江第一中学、连江县教师进修学校教学成果奖一等奖奖金各6万元。</t>
  </si>
  <si>
    <t>罗源县</t>
  </si>
  <si>
    <t>第6列包含福州民族中学教学成果奖二等奖奖金3万元；
第8列包含福州民族小学补助20万元、福州民族中学民族教育补助10万元。</t>
  </si>
  <si>
    <t>福清市</t>
  </si>
  <si>
    <t>第8列包含福清华侨中学民族教育补助30万元。</t>
  </si>
  <si>
    <t>长乐区</t>
  </si>
  <si>
    <t>第8列包含长乐华侨中学民族教育补助及承办教学交流和校园开放活动补助40万元。</t>
  </si>
  <si>
    <t>莆田市</t>
  </si>
  <si>
    <t>第6列包含莆田市第二实验小学、莆田市教师进修学院、莆田第二中学、莆田第一中学、莆田市教师进修学院教学成果奖一等奖奖金各6万元，莆田市实验小学教学成果奖二等奖奖金3万元；
第8列包含莆田第一中学民族教育补助30万元。</t>
  </si>
  <si>
    <t>荔城区</t>
  </si>
  <si>
    <t>第6列包含莆田市荔城区新溪幼儿园教学成果奖一等奖奖金6万元，莆田市荔城区教师进修学校、莆田第四中学、莆田市荔城区第二实验幼儿园教学成果奖二等奖奖金各3万元。</t>
  </si>
  <si>
    <t>城厢区</t>
  </si>
  <si>
    <t>第6列包含莆田第五中学、莆田市城厢区第一实验小学教学成果奖二等奖奖金各3万元。</t>
  </si>
  <si>
    <t>仙游县</t>
  </si>
  <si>
    <t>第8列包含仙游县枫亭沧溪民族小学民族教育补助10万元。</t>
  </si>
  <si>
    <t>三明市</t>
  </si>
  <si>
    <t>第6列包含三明市第二中学教学成果奖特等奖奖金10万元，三明一中教学成果奖一等奖奖金6万元，三明教育学院、三明市第九中学、三明学院附属小学、三明市实验小学、三明市列东中学、三明市特殊教育学校教学成果奖二等奖奖金各3万元；
第8列包含三明市列东中学民族教育补助30万元。</t>
  </si>
  <si>
    <t>三元区</t>
  </si>
  <si>
    <t>第6列包含三明市三元区教师进修学校教学成果奖一等奖奖金6万元，三明市陈景润实验小学教学成果奖二等奖奖金3万元。</t>
  </si>
  <si>
    <t>清流县</t>
  </si>
  <si>
    <t>宁化县</t>
  </si>
  <si>
    <t>第8列包含宁化县民族学校民族教育补助20万元。</t>
  </si>
  <si>
    <t>大田县</t>
  </si>
  <si>
    <t>第6列包含大田县特殊教育学校教学成果奖一等奖奖金6万元。</t>
  </si>
  <si>
    <t>泰宁县</t>
  </si>
  <si>
    <t>建宁县</t>
  </si>
  <si>
    <t>永安市</t>
  </si>
  <si>
    <t>第8列包含永安市民族中心小学补助10万元、民族中学民族教育补助20万元。</t>
  </si>
  <si>
    <t>泉州市</t>
  </si>
  <si>
    <t xml:space="preserve">第6列包含泉州幼儿师范高等专科学校教学成果奖特等奖奖金10万元，泉州市刺桐幼儿园、泉州幼儿师范高等专科学校附属东海湾实验幼儿园教学成果奖一等奖奖金各6万元，泉州实验中学、泉州第五中学、泉州市培元中学、福建省泉州幼儿师范学校附属幼儿园教学成果奖二等奖奖金各3万元。
</t>
  </si>
  <si>
    <t>鲤城区</t>
  </si>
  <si>
    <t>第6列包含鲤城区教师进修学校教学成果奖一等奖奖金6万元，泉州市通政中心小学教学成果奖二等奖奖金3万元。</t>
  </si>
  <si>
    <t>丰泽区</t>
  </si>
  <si>
    <t>第6列包含泉州市丰泽区东星实验小学教学成果奖一等奖奖金6万元，泉州市第九中学、泉州市丰泽区教师进修学校、泉州市丰泽区实验小学教学成果奖二等奖奖金各3万元。</t>
  </si>
  <si>
    <t>洛江区</t>
  </si>
  <si>
    <t>第6列包含泉州市洛江区教师进修学校、泉州第十一中学教学成果奖二等奖奖金各3万元。</t>
  </si>
  <si>
    <t>惠安县</t>
  </si>
  <si>
    <t>第6列包含惠安高级中学教学成果奖二等奖奖金3万元。</t>
  </si>
  <si>
    <t>晋江市</t>
  </si>
  <si>
    <t>第6列包含晋江市第一中学教学成果奖特等奖奖金10万元，晋江市第二实验幼儿园、晋江市华泰实验小学教学成果奖一等奖奖金各6万元，晋江市陈埭民族中学、晋江市池店镇教育中心教学成果奖二等奖奖金各3万元；
第8列包含晋江市陈埭民族中学民族教育补助20万元。</t>
  </si>
  <si>
    <t>石狮市</t>
  </si>
  <si>
    <t>第6列包含石狮市第一中学教学成果奖二等奖奖金3万元。</t>
  </si>
  <si>
    <t>德化县</t>
  </si>
  <si>
    <t xml:space="preserve">第6列包含德化第一中学、德化县实验幼儿园教学成果奖一等奖奖金各6万元。
</t>
  </si>
  <si>
    <t>泉州台商投资区</t>
  </si>
  <si>
    <t>第8列包含泉州台商投资区民族实验小学、泉州惠南中学百崎校区（原泉州台商投资区百奇民族中学）民族教育补助各20万元。</t>
  </si>
  <si>
    <t>漳州市</t>
  </si>
  <si>
    <t>第6列包含漳州市实验幼儿园教学成果奖一等奖奖金6万元，漳州市教师进修学校附属小学、漳州市教师进修学院、漳州市实验小学、漳州第一中学、漳州市教师进修学院、漳州市第二中学、漳州市第八中学、龙溪师范学校附属小学教学成果奖二等奖奖金各3万元。
第8列包含漳州第一中学、第三中学民族教育补助各30万元。</t>
  </si>
  <si>
    <t>漳浦县</t>
  </si>
  <si>
    <t>第8列包含漳浦民族华侨中学民族教育补助10万元。</t>
  </si>
  <si>
    <t>东山县</t>
  </si>
  <si>
    <t>第6列包含东山第一中学教学成果奖一等奖奖金6万元。</t>
  </si>
  <si>
    <t>长泰区</t>
  </si>
  <si>
    <t>第6列包含漳州市长泰区第二实验幼儿园教学成果奖二等奖奖金3万元。</t>
  </si>
  <si>
    <t>台商投资区</t>
  </si>
  <si>
    <t>第6列包含漳州台商投资区角美第二中心小学教学成果奖二等奖奖金3万元。</t>
  </si>
  <si>
    <t>龙海区</t>
  </si>
  <si>
    <t>第6列包含漳州市龙海区白水中心小学教学成果奖一等奖奖金6万元。
第8列包含漳州市龙海区民族中学民族教育补助10万元。</t>
  </si>
  <si>
    <t>南平市</t>
  </si>
  <si>
    <t>第6列包含南平市教师进修学院教学成果奖一等奖奖金6万元，南平市高级中学教学成果奖二等奖奖金3万元。</t>
  </si>
  <si>
    <t>顺昌县</t>
  </si>
  <si>
    <t>浦城县</t>
  </si>
  <si>
    <t>光泽县</t>
  </si>
  <si>
    <t>松溪县</t>
  </si>
  <si>
    <t>第6列包含松溪县实验小学教学成果奖一等奖奖金6万元。</t>
  </si>
  <si>
    <t>政和县</t>
  </si>
  <si>
    <t>邵武市</t>
  </si>
  <si>
    <t>第6列包含邵武市第二实验小学教学成果奖一等奖奖金6万元，邵武市实验小学、邵武市通泰中心小学教学成果奖二等奖奖金各3万元。</t>
  </si>
  <si>
    <t>武夷山市</t>
  </si>
  <si>
    <t>第6列包含武夷学院附属小学教学成果奖特等奖奖金10万元。</t>
  </si>
  <si>
    <t>建阳区</t>
  </si>
  <si>
    <t>第8列包含南平市建阳区漳墩民族中学民族教育补助20万元。</t>
  </si>
  <si>
    <t>建瓯市</t>
  </si>
  <si>
    <t>第6列包含建瓯第一中学教学成果奖二等奖奖金3万元。</t>
  </si>
  <si>
    <t>龙岩市</t>
  </si>
  <si>
    <t>第6列包含龙岩市教育科学研究院教学成果奖一等奖奖金6万元，龙岩市教育科学研究院、龙岩市直机关幼儿园教学成果奖二等奖奖金各3万元。
第8列包含龙岩第一中学民族教育补助30万元。</t>
  </si>
  <si>
    <t>长汀县</t>
  </si>
  <si>
    <t>第6列包含长汀县实验小学、长汀一中教学成果奖二等奖奖金各3万元。</t>
  </si>
  <si>
    <t>上杭县</t>
  </si>
  <si>
    <t>第6列包含上杭县第二实验小学教学成果奖一等奖奖金6万元，上杭县实验小学、上杭县第三中学教学成果奖二等奖奖金各3万元。
第8列包含上杭县官庄乡民族帮扶资金200万元，上杭县庐丰民族中学、官庄中心小学民族教育补助各20万元。</t>
  </si>
  <si>
    <t>连城县</t>
  </si>
  <si>
    <t>武平县</t>
  </si>
  <si>
    <t>第6列包含武平县中小学生社会实践基地学校、武平县实验小学教学成果奖特等奖奖金各10万元，武平一中教学成果奖一等奖奖金6万元。</t>
  </si>
  <si>
    <t>宁德市</t>
  </si>
  <si>
    <t>第6列包含宁德市教育督导事务中心教学成果奖一等奖奖金6万元，福安师范学校附属小学教学成果奖二等奖奖金3万元。
第8列包含宁德市民族中学民族教育补助20万元。</t>
  </si>
  <si>
    <t>蕉城区</t>
  </si>
  <si>
    <t>第6列包含宁德市第七中学教学成果奖二等奖奖金3万元。
第8列包含蕉城区民族实验小学民族教育补助20万元。</t>
  </si>
  <si>
    <t>古田县</t>
  </si>
  <si>
    <t>霞浦县</t>
  </si>
  <si>
    <t>第6列包含霞浦县特殊教育学校教学成果奖特等奖奖金10万元。
第8列包含霞浦县民族中学民族教育补助20万元。</t>
  </si>
  <si>
    <t>柘荣县</t>
  </si>
  <si>
    <t>第6列包含柘荣县第一中学教学成果奖一等奖奖金6万元，柘荣县教师进修学校教学成果奖二等奖奖金3万元。</t>
  </si>
  <si>
    <t>寿宁县</t>
  </si>
  <si>
    <t>福安市</t>
  </si>
  <si>
    <t>第6列包含福安经济开发区罗江中心小学教学成果奖一等奖奖金6万元。
第8列包含福安市坂中中心小学民族教育补助20万元。</t>
  </si>
  <si>
    <t>福鼎市</t>
  </si>
  <si>
    <t>第8列包含福鼎市民族中学民族教育补助20万元。</t>
  </si>
  <si>
    <t>东侨经济开发区</t>
  </si>
  <si>
    <t>第6列包含宁德市华侨小学教学成果奖二等奖奖金3万元。</t>
  </si>
  <si>
    <t>平潭综合实验区</t>
  </si>
  <si>
    <t>第6列包含平潭实验小学教学成果奖二等奖奖金3万元。</t>
  </si>
  <si>
    <t>附件2</t>
  </si>
  <si>
    <r>
      <rPr>
        <sz val="18"/>
        <rFont val="方正小标宋简体"/>
        <charset val="134"/>
      </rPr>
      <t>专项资金绩效目标表</t>
    </r>
    <r>
      <rPr>
        <sz val="16"/>
        <rFont val="方正小标宋简体"/>
        <charset val="134"/>
      </rPr>
      <t xml:space="preserve">
</t>
    </r>
    <r>
      <rPr>
        <sz val="12"/>
        <rFont val="宋体"/>
        <charset val="134"/>
        <scheme val="minor"/>
      </rPr>
      <t>（ 2025年度）</t>
    </r>
  </si>
  <si>
    <t>项目名称</t>
  </si>
  <si>
    <t>基础教育质量提升</t>
  </si>
  <si>
    <t>主管部门（单位）名称及部门预算编码</t>
  </si>
  <si>
    <t>基础教育处</t>
  </si>
  <si>
    <t>补助区域</t>
  </si>
  <si>
    <t>有关设区市</t>
  </si>
  <si>
    <t>资金情况
（万元）</t>
  </si>
  <si>
    <t xml:space="preserve"> 资金总额</t>
  </si>
  <si>
    <t>其中：财政拨款</t>
  </si>
  <si>
    <t xml:space="preserve">     其他资金</t>
  </si>
  <si>
    <t>总体目标</t>
  </si>
  <si>
    <t xml:space="preserve">    进一步促进基础教育内涵发展、质量提升，加快构建公平优质的教育公共服务体系，服务助推教育强省建设。重点支持开展初高中学业水平考试命题工作，开展中小学生教育质量监测，助力“双减”工作落实，支持省属中小学开展课后服务工作，奖励省级基础教育教学成果奖获奖项目，支持实验区开展改革交流活动，支持铸牢中华民族共同体意识教育先行学校建设，支持科学教育、学前教育巡回支教等工作。</t>
  </si>
  <si>
    <t>绩
效
指
标</t>
  </si>
  <si>
    <t>一级
指标</t>
  </si>
  <si>
    <t>二级指标</t>
  </si>
  <si>
    <t>三级指标</t>
  </si>
  <si>
    <t>指标解释</t>
  </si>
  <si>
    <t>区域目标值</t>
  </si>
  <si>
    <t>成本指标</t>
  </si>
  <si>
    <t>经济成本指标</t>
  </si>
  <si>
    <t>专项资金投入成本控制率</t>
  </si>
  <si>
    <t>≤100%</t>
  </si>
  <si>
    <t>补助16个巡回支教点招募的志愿者工作生活补贴</t>
  </si>
  <si>
    <t>省级按每人每年补助2万元标准对巡回支教点招募的志愿者在岗期间的工作生活以及参加社会保险等补贴</t>
  </si>
  <si>
    <t>每人每年2万元</t>
  </si>
  <si>
    <t>对试点县区新增的巡回支教点给予每个点3万元的设施设备补助</t>
  </si>
  <si>
    <t>每个点3万元</t>
  </si>
  <si>
    <t>产出指标</t>
  </si>
  <si>
    <t>数量指标</t>
  </si>
  <si>
    <t>支持铸牢中华民族共同体意识教育先行校数量</t>
  </si>
  <si>
    <t>国家级实验（示范）区建设奖补数量</t>
  </si>
  <si>
    <t>省级基础教育教学成果奖获奖数量</t>
  </si>
  <si>
    <t>巡回支教试点县招募的志愿者数量</t>
  </si>
  <si>
    <t>质量指标</t>
  </si>
  <si>
    <t>新增的巡回支教点补助覆盖率</t>
  </si>
  <si>
    <t>铸牢中华民族共同体意识教育先行校补助范围</t>
  </si>
  <si>
    <t>效益  指标</t>
  </si>
  <si>
    <t>社会效益
指标</t>
  </si>
  <si>
    <t>义务教育九年巩固率</t>
  </si>
  <si>
    <t>≥99%</t>
  </si>
  <si>
    <t>满足偏远农村适龄幼儿学前教育需求</t>
  </si>
  <si>
    <t>偏远农村适龄幼儿有学可上</t>
  </si>
  <si>
    <t>满意度指标</t>
  </si>
  <si>
    <t>服务对象
满意度指标</t>
  </si>
  <si>
    <t>项目学校满意度</t>
  </si>
  <si>
    <t>≥90%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</si>
</sst>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theme="1"/>
      <name val="宋体"/>
      <charset val="134"/>
      <scheme val="minor"/>
    </font>
    <font>
      <sz val="12"/>
      <name val="宋体"/>
      <charset val="134"/>
    </font>
    <font>
      <sz val="14"/>
      <name val="CESI黑体-GB13000"/>
      <charset val="134"/>
    </font>
    <font>
      <sz val="12"/>
      <name val="黑体"/>
      <charset val="134"/>
    </font>
    <font>
      <sz val="18"/>
      <name val="方正小标宋简体"/>
      <charset val="134"/>
    </font>
    <font>
      <sz val="16"/>
      <name val="方正小标宋简体"/>
      <charset val="134"/>
    </font>
    <font>
      <sz val="11"/>
      <name val="宋体"/>
      <charset val="134"/>
    </font>
    <font>
      <sz val="11"/>
      <name val="仿宋"/>
      <charset val="134"/>
    </font>
    <font>
      <sz val="11"/>
      <name val="宋体"/>
      <charset val="134"/>
      <scheme val="minor"/>
    </font>
    <font>
      <sz val="14"/>
      <color theme="1"/>
      <name val="黑体"/>
      <charset val="134"/>
    </font>
    <font>
      <sz val="18"/>
      <color theme="1"/>
      <name val="方正小标宋简体"/>
      <charset val="134"/>
    </font>
    <font>
      <sz val="18"/>
      <color theme="1"/>
      <name val="仿宋"/>
      <charset val="134"/>
    </font>
    <font>
      <sz val="11"/>
      <name val="方正黑体_GBK"/>
      <charset val="0"/>
    </font>
    <font>
      <sz val="11"/>
      <color rgb="FF000000"/>
      <name val="仿宋"/>
      <charset val="134"/>
    </font>
    <font>
      <b/>
      <sz val="11"/>
      <color rgb="FF000000"/>
      <name val="仿宋"/>
      <charset val="134"/>
    </font>
    <font>
      <sz val="11"/>
      <color rgb="FF000000"/>
      <name val="宋体"/>
      <charset val="134"/>
    </font>
    <font>
      <b/>
      <sz val="10"/>
      <color rgb="FF000000"/>
      <name val="仿宋"/>
      <charset val="134"/>
    </font>
    <font>
      <sz val="10"/>
      <color rgb="FF000000"/>
      <name val="仿宋"/>
      <charset val="134"/>
    </font>
    <font>
      <sz val="10"/>
      <name val="仿宋"/>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2"/>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9"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1" fillId="0" borderId="0">
      <alignment vertical="center"/>
    </xf>
    <xf numFmtId="0" fontId="29" fillId="0" borderId="11" applyNumberFormat="0" applyFill="0" applyAlignment="0" applyProtection="0">
      <alignment vertical="center"/>
    </xf>
    <xf numFmtId="0" fontId="21" fillId="9" borderId="0" applyNumberFormat="0" applyBorder="0" applyAlignment="0" applyProtection="0">
      <alignment vertical="center"/>
    </xf>
    <xf numFmtId="0" fontId="24" fillId="0" borderId="12" applyNumberFormat="0" applyFill="0" applyAlignment="0" applyProtection="0">
      <alignment vertical="center"/>
    </xf>
    <xf numFmtId="0" fontId="21" fillId="10" borderId="0" applyNumberFormat="0" applyBorder="0" applyAlignment="0" applyProtection="0">
      <alignment vertical="center"/>
    </xf>
    <xf numFmtId="0" fontId="30" fillId="11" borderId="13" applyNumberFormat="0" applyAlignment="0" applyProtection="0">
      <alignment vertical="center"/>
    </xf>
    <xf numFmtId="0" fontId="31" fillId="11" borderId="8" applyNumberFormat="0" applyAlignment="0" applyProtection="0">
      <alignment vertical="center"/>
    </xf>
    <xf numFmtId="0" fontId="32" fillId="12" borderId="14" applyNumberFormat="0" applyAlignment="0" applyProtection="0">
      <alignment vertical="center"/>
    </xf>
    <xf numFmtId="0" fontId="0"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0"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1"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21" fillId="32" borderId="0" applyNumberFormat="0" applyBorder="0" applyAlignment="0" applyProtection="0">
      <alignment vertical="center"/>
    </xf>
    <xf numFmtId="0" fontId="1" fillId="0" borderId="0">
      <alignment vertical="center"/>
    </xf>
    <xf numFmtId="0" fontId="37" fillId="0" borderId="0">
      <alignment vertical="center"/>
    </xf>
  </cellStyleXfs>
  <cellXfs count="55">
    <xf numFmtId="0" fontId="0" fillId="0" borderId="0" xfId="0">
      <alignment vertical="center"/>
    </xf>
    <xf numFmtId="0" fontId="1" fillId="0" borderId="0" xfId="51" applyFont="1" applyFill="1" applyBorder="1" applyAlignment="1">
      <alignment vertical="center" wrapText="1"/>
    </xf>
    <xf numFmtId="0" fontId="1" fillId="0" borderId="0" xfId="51" applyFont="1" applyFill="1" applyBorder="1" applyAlignment="1">
      <alignment horizontal="left" vertical="center" wrapText="1"/>
    </xf>
    <xf numFmtId="0" fontId="2" fillId="0" borderId="0" xfId="51" applyFont="1" applyFill="1" applyBorder="1" applyAlignment="1">
      <alignment horizontal="left" vertical="top"/>
    </xf>
    <xf numFmtId="0" fontId="3" fillId="0" borderId="0" xfId="51" applyFont="1" applyFill="1" applyBorder="1" applyAlignment="1">
      <alignment vertical="center" wrapText="1"/>
    </xf>
    <xf numFmtId="0" fontId="3" fillId="0" borderId="0" xfId="51" applyFont="1" applyFill="1" applyBorder="1" applyAlignment="1">
      <alignment horizontal="left" vertical="center" wrapText="1"/>
    </xf>
    <xf numFmtId="0" fontId="4" fillId="0" borderId="0" xfId="51" applyFont="1" applyFill="1" applyBorder="1" applyAlignment="1">
      <alignment horizontal="center" vertical="top" wrapText="1"/>
    </xf>
    <xf numFmtId="0" fontId="5" fillId="0" borderId="0" xfId="51" applyFont="1" applyFill="1" applyBorder="1" applyAlignment="1">
      <alignment horizontal="center" vertical="top" wrapText="1"/>
    </xf>
    <xf numFmtId="0" fontId="5" fillId="0" borderId="0" xfId="51" applyFont="1" applyFill="1" applyBorder="1" applyAlignment="1">
      <alignment horizontal="left" vertical="top" wrapText="1"/>
    </xf>
    <xf numFmtId="0" fontId="6"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0" applyFont="1" applyBorder="1">
      <alignment vertical="center"/>
    </xf>
    <xf numFmtId="0" fontId="7" fillId="0" borderId="1" xfId="5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5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5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51" applyNumberFormat="1" applyFont="1" applyFill="1" applyBorder="1" applyAlignment="1" applyProtection="1">
      <alignment horizontal="center" vertical="center" wrapText="1"/>
    </xf>
    <xf numFmtId="0" fontId="7" fillId="0" borderId="6" xfId="51" applyFont="1" applyFill="1" applyBorder="1" applyAlignment="1">
      <alignment horizontal="center" vertical="center" wrapText="1"/>
    </xf>
    <xf numFmtId="0" fontId="7" fillId="0" borderId="1" xfId="51" applyFont="1" applyFill="1" applyBorder="1" applyAlignment="1">
      <alignment vertical="center" wrapText="1"/>
    </xf>
    <xf numFmtId="9" fontId="7" fillId="0" borderId="1" xfId="51" applyNumberFormat="1" applyFont="1" applyFill="1" applyBorder="1" applyAlignment="1">
      <alignment horizontal="center" vertical="center" wrapText="1"/>
    </xf>
    <xf numFmtId="9" fontId="7" fillId="0" borderId="3" xfId="51" applyNumberFormat="1" applyFont="1" applyFill="1" applyBorder="1" applyAlignment="1">
      <alignment horizontal="center" vertical="center" wrapText="1"/>
    </xf>
    <xf numFmtId="0" fontId="7" fillId="0" borderId="4" xfId="51"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xf>
    <xf numFmtId="0" fontId="8" fillId="0" borderId="0" xfId="0" applyFont="1" applyAlignment="1">
      <alignment horizontal="justify" vertical="center"/>
    </xf>
    <xf numFmtId="0" fontId="7" fillId="0" borderId="7" xfId="51"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8" fillId="0" borderId="0" xfId="0" applyFont="1" applyFill="1">
      <alignment vertical="center"/>
    </xf>
    <xf numFmtId="0" fontId="9" fillId="0" borderId="0" xfId="0" applyFont="1" applyFill="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7" fillId="0" borderId="0" xfId="0" applyFont="1" applyFill="1" applyAlignment="1">
      <alignment horizontal="righ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justify" vertical="center" wrapText="1"/>
    </xf>
    <xf numFmtId="176" fontId="18" fillId="0" borderId="1" xfId="0" applyNumberFormat="1" applyFont="1" applyFill="1" applyBorder="1" applyAlignment="1">
      <alignment horizontal="left" vertical="center" wrapText="1"/>
    </xf>
    <xf numFmtId="0" fontId="16" fillId="0" borderId="1" xfId="0" applyFont="1" applyFill="1" applyBorder="1" applyAlignment="1">
      <alignment horizontal="justify"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特教、民教）基础教育专项经费补助项目附件"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view="pageBreakPreview" zoomScaleNormal="100" workbookViewId="0">
      <pane xSplit="2" ySplit="5" topLeftCell="C35" activePane="bottomRight" state="frozen"/>
      <selection/>
      <selection pane="topRight"/>
      <selection pane="bottomLeft"/>
      <selection pane="bottomRight" activeCell="I52" sqref="I52"/>
    </sheetView>
  </sheetViews>
  <sheetFormatPr defaultColWidth="9" defaultRowHeight="13.5"/>
  <cols>
    <col min="1" max="1" width="17.1333333333333" style="37" customWidth="1"/>
    <col min="2" max="2" width="9" style="36"/>
    <col min="3" max="3" width="8.88333333333333" style="38" customWidth="1"/>
    <col min="4" max="4" width="7.63333333333333" style="38" customWidth="1"/>
    <col min="5" max="6" width="9" style="36" customWidth="1"/>
    <col min="7" max="7" width="7.75" style="38" customWidth="1"/>
    <col min="8" max="8" width="6.75" style="38" customWidth="1"/>
    <col min="9" max="9" width="70.0916666666667" style="36" customWidth="1"/>
    <col min="10" max="10" width="9" style="36"/>
    <col min="11" max="11" width="31.1333333333333" style="36" customWidth="1"/>
    <col min="12" max="16384" width="9" style="36"/>
  </cols>
  <sheetData>
    <row r="1" ht="18.75" spans="1:1">
      <c r="A1" s="39" t="s">
        <v>0</v>
      </c>
    </row>
    <row r="2" ht="24" spans="1:9">
      <c r="A2" s="40" t="s">
        <v>1</v>
      </c>
      <c r="B2" s="40"/>
      <c r="C2" s="40"/>
      <c r="D2" s="40"/>
      <c r="E2" s="40"/>
      <c r="F2" s="40"/>
      <c r="G2" s="40"/>
      <c r="H2" s="40"/>
      <c r="I2" s="40"/>
    </row>
    <row r="3" ht="17" customHeight="1" spans="1:9">
      <c r="A3" s="41"/>
      <c r="B3" s="41"/>
      <c r="C3" s="42"/>
      <c r="D3" s="42"/>
      <c r="E3" s="41"/>
      <c r="F3" s="41"/>
      <c r="H3" s="42"/>
      <c r="I3" s="49" t="s">
        <v>2</v>
      </c>
    </row>
    <row r="4" ht="70" customHeight="1" spans="1:9">
      <c r="A4" s="43" t="s">
        <v>3</v>
      </c>
      <c r="B4" s="43" t="s">
        <v>4</v>
      </c>
      <c r="C4" s="43" t="s">
        <v>5</v>
      </c>
      <c r="D4" s="43" t="s">
        <v>6</v>
      </c>
      <c r="E4" s="43" t="s">
        <v>7</v>
      </c>
      <c r="F4" s="43" t="s">
        <v>8</v>
      </c>
      <c r="G4" s="43" t="s">
        <v>9</v>
      </c>
      <c r="H4" s="43" t="s">
        <v>10</v>
      </c>
      <c r="I4" s="43" t="s">
        <v>11</v>
      </c>
    </row>
    <row r="5" s="35" customFormat="1" spans="1:9">
      <c r="A5" s="44">
        <v>1</v>
      </c>
      <c r="B5" s="44">
        <v>2</v>
      </c>
      <c r="C5" s="44">
        <v>3</v>
      </c>
      <c r="D5" s="44">
        <v>4</v>
      </c>
      <c r="E5" s="44">
        <v>5</v>
      </c>
      <c r="F5" s="44">
        <v>6</v>
      </c>
      <c r="G5" s="44">
        <v>7</v>
      </c>
      <c r="H5" s="44">
        <v>8</v>
      </c>
      <c r="I5" s="44">
        <v>9</v>
      </c>
    </row>
    <row r="6" spans="1:9">
      <c r="A6" s="45" t="s">
        <v>4</v>
      </c>
      <c r="B6" s="45">
        <f>B7+B17+B22+B31+B41+B48+B59+B65+B75</f>
        <v>1822</v>
      </c>
      <c r="C6" s="45">
        <f>C7+C17+C22+C31+C41+C48+C59+C65+C75</f>
        <v>1254</v>
      </c>
      <c r="D6" s="45">
        <f t="shared" ref="B6:H6" si="0">D7+D17+D22+D31+D41+D48+D59+D65+D75</f>
        <v>568</v>
      </c>
      <c r="E6" s="45">
        <f t="shared" si="0"/>
        <v>100</v>
      </c>
      <c r="F6" s="45">
        <f t="shared" si="0"/>
        <v>538</v>
      </c>
      <c r="G6" s="45">
        <f t="shared" si="0"/>
        <v>434</v>
      </c>
      <c r="H6" s="45">
        <f t="shared" si="0"/>
        <v>750</v>
      </c>
      <c r="I6" s="50"/>
    </row>
    <row r="7" spans="1:9">
      <c r="A7" s="45" t="s">
        <v>12</v>
      </c>
      <c r="B7" s="45">
        <f>SUM(B8:B16)</f>
        <v>238</v>
      </c>
      <c r="C7" s="45">
        <f>SUM(C8:C16)</f>
        <v>110</v>
      </c>
      <c r="D7" s="45">
        <f t="shared" ref="B7:H7" si="1">SUM(D8:D16)</f>
        <v>128</v>
      </c>
      <c r="E7" s="45">
        <f t="shared" si="1"/>
        <v>0</v>
      </c>
      <c r="F7" s="45">
        <f t="shared" si="1"/>
        <v>138</v>
      </c>
      <c r="G7" s="45">
        <f t="shared" si="1"/>
        <v>0</v>
      </c>
      <c r="H7" s="45">
        <f t="shared" si="1"/>
        <v>100</v>
      </c>
      <c r="I7" s="51"/>
    </row>
    <row r="8" ht="63" customHeight="1" spans="1:9">
      <c r="A8" s="44" t="s">
        <v>13</v>
      </c>
      <c r="B8" s="44">
        <f>SUM(E8:H8)</f>
        <v>70</v>
      </c>
      <c r="C8" s="44">
        <v>0</v>
      </c>
      <c r="D8" s="44">
        <f t="shared" ref="D7:D38" si="2">B8-C8</f>
        <v>70</v>
      </c>
      <c r="E8" s="44">
        <v>0</v>
      </c>
      <c r="F8" s="44">
        <v>70</v>
      </c>
      <c r="G8" s="44">
        <v>0</v>
      </c>
      <c r="H8" s="46">
        <v>0</v>
      </c>
      <c r="I8" s="52" t="s">
        <v>14</v>
      </c>
    </row>
    <row r="9" s="36" customFormat="1" ht="24" spans="1:9">
      <c r="A9" s="44" t="s">
        <v>15</v>
      </c>
      <c r="B9" s="44">
        <f t="shared" ref="B9:B16" si="3">SUM(E9:H9)</f>
        <v>16</v>
      </c>
      <c r="C9" s="44"/>
      <c r="D9" s="44">
        <f t="shared" si="2"/>
        <v>16</v>
      </c>
      <c r="E9" s="44"/>
      <c r="F9" s="44">
        <v>16</v>
      </c>
      <c r="G9" s="44"/>
      <c r="H9" s="46"/>
      <c r="I9" s="52" t="s">
        <v>16</v>
      </c>
    </row>
    <row r="10" ht="24" spans="1:9">
      <c r="A10" s="44" t="s">
        <v>17</v>
      </c>
      <c r="B10" s="44">
        <f t="shared" si="3"/>
        <v>19</v>
      </c>
      <c r="C10" s="44"/>
      <c r="D10" s="44">
        <f t="shared" si="2"/>
        <v>19</v>
      </c>
      <c r="E10" s="44"/>
      <c r="F10" s="44">
        <v>19</v>
      </c>
      <c r="G10" s="44"/>
      <c r="H10" s="46"/>
      <c r="I10" s="52" t="s">
        <v>18</v>
      </c>
    </row>
    <row r="11" ht="24" spans="1:9">
      <c r="A11" s="44" t="s">
        <v>19</v>
      </c>
      <c r="B11" s="44">
        <f t="shared" si="3"/>
        <v>15</v>
      </c>
      <c r="C11" s="44"/>
      <c r="D11" s="44">
        <f t="shared" si="2"/>
        <v>15</v>
      </c>
      <c r="E11" s="44"/>
      <c r="F11" s="44">
        <v>15</v>
      </c>
      <c r="G11" s="44"/>
      <c r="H11" s="46"/>
      <c r="I11" s="52" t="s">
        <v>20</v>
      </c>
    </row>
    <row r="12" spans="1:9">
      <c r="A12" s="44" t="s">
        <v>21</v>
      </c>
      <c r="B12" s="44">
        <f t="shared" si="3"/>
        <v>3</v>
      </c>
      <c r="C12" s="44"/>
      <c r="D12" s="44">
        <f t="shared" si="2"/>
        <v>3</v>
      </c>
      <c r="E12" s="44"/>
      <c r="F12" s="44">
        <v>3</v>
      </c>
      <c r="G12" s="44"/>
      <c r="H12" s="46"/>
      <c r="I12" s="52" t="s">
        <v>22</v>
      </c>
    </row>
    <row r="13" spans="1:9">
      <c r="A13" s="44" t="s">
        <v>23</v>
      </c>
      <c r="B13" s="44">
        <f t="shared" si="3"/>
        <v>12</v>
      </c>
      <c r="C13" s="44">
        <v>0</v>
      </c>
      <c r="D13" s="44">
        <f t="shared" si="2"/>
        <v>12</v>
      </c>
      <c r="E13" s="44">
        <v>0</v>
      </c>
      <c r="F13" s="44">
        <v>12</v>
      </c>
      <c r="G13" s="44">
        <v>0</v>
      </c>
      <c r="H13" s="46"/>
      <c r="I13" s="52" t="s">
        <v>24</v>
      </c>
    </row>
    <row r="14" ht="24" spans="1:9">
      <c r="A14" s="44" t="s">
        <v>25</v>
      </c>
      <c r="B14" s="44">
        <f t="shared" si="3"/>
        <v>33</v>
      </c>
      <c r="C14" s="44">
        <v>40</v>
      </c>
      <c r="D14" s="44">
        <f t="shared" si="2"/>
        <v>-7</v>
      </c>
      <c r="E14" s="44">
        <v>0</v>
      </c>
      <c r="F14" s="44">
        <v>3</v>
      </c>
      <c r="G14" s="44">
        <v>0</v>
      </c>
      <c r="H14" s="46">
        <v>30</v>
      </c>
      <c r="I14" s="53" t="s">
        <v>26</v>
      </c>
    </row>
    <row r="15" spans="1:9">
      <c r="A15" s="47" t="s">
        <v>27</v>
      </c>
      <c r="B15" s="44">
        <f t="shared" si="3"/>
        <v>30</v>
      </c>
      <c r="C15" s="44">
        <v>30</v>
      </c>
      <c r="D15" s="44">
        <f t="shared" si="2"/>
        <v>0</v>
      </c>
      <c r="E15" s="44">
        <v>0</v>
      </c>
      <c r="F15" s="44">
        <v>0</v>
      </c>
      <c r="G15" s="44">
        <v>0</v>
      </c>
      <c r="H15" s="46">
        <v>30</v>
      </c>
      <c r="I15" s="53" t="s">
        <v>28</v>
      </c>
    </row>
    <row r="16" spans="1:9">
      <c r="A16" s="47" t="s">
        <v>29</v>
      </c>
      <c r="B16" s="44">
        <f t="shared" si="3"/>
        <v>40</v>
      </c>
      <c r="C16" s="44">
        <v>40</v>
      </c>
      <c r="D16" s="44">
        <f t="shared" si="2"/>
        <v>0</v>
      </c>
      <c r="E16" s="44">
        <v>0</v>
      </c>
      <c r="F16" s="44">
        <v>0</v>
      </c>
      <c r="G16" s="44">
        <v>0</v>
      </c>
      <c r="H16" s="46">
        <v>40</v>
      </c>
      <c r="I16" s="53" t="s">
        <v>30</v>
      </c>
    </row>
    <row r="17" spans="1:9">
      <c r="A17" s="45" t="s">
        <v>31</v>
      </c>
      <c r="B17" s="45">
        <f>SUM(B18:B21)</f>
        <v>94</v>
      </c>
      <c r="C17" s="45">
        <f>SUM(C18:C21)</f>
        <v>50</v>
      </c>
      <c r="D17" s="44">
        <f t="shared" si="2"/>
        <v>44</v>
      </c>
      <c r="E17" s="45">
        <f>SUM(E18:E21)</f>
        <v>0</v>
      </c>
      <c r="F17" s="45">
        <f>SUM(F18:F21)</f>
        <v>54</v>
      </c>
      <c r="G17" s="45">
        <f>SUM(G18:G21)</f>
        <v>0</v>
      </c>
      <c r="H17" s="45">
        <f>SUM(H18:H21)</f>
        <v>40</v>
      </c>
      <c r="I17" s="52"/>
    </row>
    <row r="18" ht="48" spans="1:9">
      <c r="A18" s="44" t="s">
        <v>13</v>
      </c>
      <c r="B18" s="44">
        <f>SUM(E18:H18)</f>
        <v>63</v>
      </c>
      <c r="C18" s="44">
        <v>30</v>
      </c>
      <c r="D18" s="44">
        <f t="shared" si="2"/>
        <v>33</v>
      </c>
      <c r="E18" s="44">
        <v>0</v>
      </c>
      <c r="F18" s="44">
        <v>33</v>
      </c>
      <c r="G18" s="44">
        <v>0</v>
      </c>
      <c r="H18" s="44">
        <v>30</v>
      </c>
      <c r="I18" s="52" t="s">
        <v>32</v>
      </c>
    </row>
    <row r="19" s="36" customFormat="1" ht="24" spans="1:9">
      <c r="A19" s="44" t="s">
        <v>33</v>
      </c>
      <c r="B19" s="44">
        <f>SUM(E19:H19)</f>
        <v>15</v>
      </c>
      <c r="C19" s="44"/>
      <c r="D19" s="44">
        <f t="shared" si="2"/>
        <v>15</v>
      </c>
      <c r="E19" s="44"/>
      <c r="F19" s="44">
        <v>15</v>
      </c>
      <c r="G19" s="44"/>
      <c r="H19" s="44"/>
      <c r="I19" s="52" t="s">
        <v>34</v>
      </c>
    </row>
    <row r="20" spans="1:9">
      <c r="A20" s="44" t="s">
        <v>35</v>
      </c>
      <c r="B20" s="44">
        <f>SUM(E20:H20)</f>
        <v>6</v>
      </c>
      <c r="C20" s="44"/>
      <c r="D20" s="44">
        <f t="shared" si="2"/>
        <v>6</v>
      </c>
      <c r="E20" s="44"/>
      <c r="F20" s="44">
        <v>6</v>
      </c>
      <c r="G20" s="44"/>
      <c r="H20" s="44"/>
      <c r="I20" s="52" t="s">
        <v>36</v>
      </c>
    </row>
    <row r="21" spans="1:9">
      <c r="A21" s="44" t="s">
        <v>37</v>
      </c>
      <c r="B21" s="44">
        <f>SUM(E21:H21)</f>
        <v>10</v>
      </c>
      <c r="C21" s="44">
        <v>20</v>
      </c>
      <c r="D21" s="44">
        <f t="shared" si="2"/>
        <v>-10</v>
      </c>
      <c r="E21" s="44">
        <v>0</v>
      </c>
      <c r="F21" s="44">
        <v>0</v>
      </c>
      <c r="G21" s="44">
        <v>0</v>
      </c>
      <c r="H21" s="46">
        <v>10</v>
      </c>
      <c r="I21" s="53" t="s">
        <v>38</v>
      </c>
    </row>
    <row r="22" spans="1:9">
      <c r="A22" s="45" t="s">
        <v>39</v>
      </c>
      <c r="B22" s="45">
        <f t="shared" ref="B22:H22" si="4">SUM(B23:B30)</f>
        <v>263</v>
      </c>
      <c r="C22" s="45">
        <f t="shared" si="4"/>
        <v>248</v>
      </c>
      <c r="D22" s="45">
        <f t="shared" si="4"/>
        <v>15</v>
      </c>
      <c r="E22" s="45">
        <f t="shared" si="4"/>
        <v>50</v>
      </c>
      <c r="F22" s="45">
        <f t="shared" si="4"/>
        <v>49</v>
      </c>
      <c r="G22" s="45">
        <f t="shared" si="4"/>
        <v>84</v>
      </c>
      <c r="H22" s="45">
        <f t="shared" si="4"/>
        <v>80</v>
      </c>
      <c r="I22" s="52"/>
    </row>
    <row r="23" ht="48" spans="1:9">
      <c r="A23" s="44" t="s">
        <v>13</v>
      </c>
      <c r="B23" s="44">
        <f>SUM(E23:H23)</f>
        <v>114</v>
      </c>
      <c r="C23" s="44">
        <v>130</v>
      </c>
      <c r="D23" s="44">
        <f t="shared" si="2"/>
        <v>-16</v>
      </c>
      <c r="E23" s="44">
        <v>50</v>
      </c>
      <c r="F23" s="44">
        <v>34</v>
      </c>
      <c r="G23" s="44">
        <v>0</v>
      </c>
      <c r="H23" s="46">
        <v>30</v>
      </c>
      <c r="I23" s="52" t="s">
        <v>40</v>
      </c>
    </row>
    <row r="24" ht="24" spans="1:9">
      <c r="A24" s="44" t="s">
        <v>41</v>
      </c>
      <c r="B24" s="44">
        <f>SUM(E24:H24)</f>
        <v>9</v>
      </c>
      <c r="C24" s="44"/>
      <c r="D24" s="44">
        <f t="shared" si="2"/>
        <v>9</v>
      </c>
      <c r="E24" s="44"/>
      <c r="F24" s="44">
        <v>9</v>
      </c>
      <c r="G24" s="44"/>
      <c r="H24" s="46"/>
      <c r="I24" s="52" t="s">
        <v>42</v>
      </c>
    </row>
    <row r="25" spans="1:9">
      <c r="A25" s="44" t="s">
        <v>43</v>
      </c>
      <c r="B25" s="44">
        <f t="shared" ref="B25:B30" si="5">SUM(E25:H25)</f>
        <v>20</v>
      </c>
      <c r="C25" s="44">
        <v>14</v>
      </c>
      <c r="D25" s="44">
        <f t="shared" si="2"/>
        <v>6</v>
      </c>
      <c r="E25" s="44">
        <v>0</v>
      </c>
      <c r="F25" s="44">
        <v>0</v>
      </c>
      <c r="G25" s="44">
        <v>20</v>
      </c>
      <c r="H25" s="46">
        <v>0</v>
      </c>
      <c r="I25" s="52"/>
    </row>
    <row r="26" spans="1:9">
      <c r="A26" s="44" t="s">
        <v>44</v>
      </c>
      <c r="B26" s="44">
        <f t="shared" si="5"/>
        <v>52</v>
      </c>
      <c r="C26" s="44">
        <v>42</v>
      </c>
      <c r="D26" s="44">
        <f t="shared" si="2"/>
        <v>10</v>
      </c>
      <c r="E26" s="44">
        <v>0</v>
      </c>
      <c r="F26" s="44">
        <v>0</v>
      </c>
      <c r="G26" s="44">
        <v>32</v>
      </c>
      <c r="H26" s="46">
        <v>20</v>
      </c>
      <c r="I26" s="53" t="s">
        <v>45</v>
      </c>
    </row>
    <row r="27" spans="1:9">
      <c r="A27" s="44" t="s">
        <v>46</v>
      </c>
      <c r="B27" s="44">
        <f t="shared" si="5"/>
        <v>6</v>
      </c>
      <c r="C27" s="44">
        <v>0</v>
      </c>
      <c r="D27" s="44">
        <f t="shared" si="2"/>
        <v>6</v>
      </c>
      <c r="E27" s="44">
        <v>0</v>
      </c>
      <c r="F27" s="44">
        <v>6</v>
      </c>
      <c r="G27" s="44">
        <v>0</v>
      </c>
      <c r="H27" s="46">
        <v>0</v>
      </c>
      <c r="I27" s="52" t="s">
        <v>47</v>
      </c>
    </row>
    <row r="28" spans="1:9">
      <c r="A28" s="44" t="s">
        <v>48</v>
      </c>
      <c r="B28" s="44">
        <f t="shared" si="5"/>
        <v>20</v>
      </c>
      <c r="C28" s="44">
        <v>14</v>
      </c>
      <c r="D28" s="44">
        <f t="shared" si="2"/>
        <v>6</v>
      </c>
      <c r="E28" s="44">
        <v>0</v>
      </c>
      <c r="F28" s="44">
        <v>0</v>
      </c>
      <c r="G28" s="44">
        <v>20</v>
      </c>
      <c r="H28" s="46">
        <v>0</v>
      </c>
      <c r="I28" s="52"/>
    </row>
    <row r="29" spans="1:9">
      <c r="A29" s="44" t="s">
        <v>49</v>
      </c>
      <c r="B29" s="44">
        <f t="shared" si="5"/>
        <v>12</v>
      </c>
      <c r="C29" s="44">
        <v>8</v>
      </c>
      <c r="D29" s="44">
        <f t="shared" si="2"/>
        <v>4</v>
      </c>
      <c r="E29" s="44">
        <v>0</v>
      </c>
      <c r="F29" s="44">
        <v>0</v>
      </c>
      <c r="G29" s="44">
        <v>12</v>
      </c>
      <c r="H29" s="46">
        <v>0</v>
      </c>
      <c r="I29" s="52"/>
    </row>
    <row r="30" spans="1:9">
      <c r="A30" s="44" t="s">
        <v>50</v>
      </c>
      <c r="B30" s="44">
        <f t="shared" si="5"/>
        <v>30</v>
      </c>
      <c r="C30" s="44">
        <v>40</v>
      </c>
      <c r="D30" s="44">
        <f t="shared" si="2"/>
        <v>-10</v>
      </c>
      <c r="E30" s="44">
        <v>0</v>
      </c>
      <c r="F30" s="44">
        <v>0</v>
      </c>
      <c r="G30" s="44">
        <v>0</v>
      </c>
      <c r="H30" s="46">
        <v>30</v>
      </c>
      <c r="I30" s="53" t="s">
        <v>51</v>
      </c>
    </row>
    <row r="31" spans="1:9">
      <c r="A31" s="45" t="s">
        <v>52</v>
      </c>
      <c r="B31" s="45">
        <f t="shared" ref="B31:H31" si="6">SUM(B32:B40)</f>
        <v>170</v>
      </c>
      <c r="C31" s="45">
        <f t="shared" si="6"/>
        <v>60</v>
      </c>
      <c r="D31" s="45">
        <f t="shared" si="6"/>
        <v>110</v>
      </c>
      <c r="E31" s="45">
        <f t="shared" si="6"/>
        <v>0</v>
      </c>
      <c r="F31" s="45">
        <f t="shared" si="6"/>
        <v>110</v>
      </c>
      <c r="G31" s="45">
        <f t="shared" si="6"/>
        <v>0</v>
      </c>
      <c r="H31" s="45">
        <f t="shared" si="6"/>
        <v>60</v>
      </c>
      <c r="I31" s="54"/>
    </row>
    <row r="32" ht="60" spans="1:9">
      <c r="A32" s="44" t="s">
        <v>13</v>
      </c>
      <c r="B32" s="44">
        <f t="shared" ref="B32:B40" si="7">SUM(E32:H32)</f>
        <v>34</v>
      </c>
      <c r="C32" s="44">
        <v>0</v>
      </c>
      <c r="D32" s="44">
        <f t="shared" si="2"/>
        <v>34</v>
      </c>
      <c r="E32" s="45">
        <v>0</v>
      </c>
      <c r="F32" s="45">
        <v>34</v>
      </c>
      <c r="G32" s="44">
        <v>0</v>
      </c>
      <c r="H32" s="46">
        <v>0</v>
      </c>
      <c r="I32" s="52" t="s">
        <v>53</v>
      </c>
    </row>
    <row r="33" ht="24" spans="1:9">
      <c r="A33" s="44" t="s">
        <v>54</v>
      </c>
      <c r="B33" s="44">
        <f t="shared" si="7"/>
        <v>9</v>
      </c>
      <c r="C33" s="44"/>
      <c r="D33" s="44">
        <f t="shared" si="2"/>
        <v>9</v>
      </c>
      <c r="E33" s="45"/>
      <c r="F33" s="45">
        <v>9</v>
      </c>
      <c r="G33" s="44"/>
      <c r="H33" s="46"/>
      <c r="I33" s="52" t="s">
        <v>55</v>
      </c>
    </row>
    <row r="34" ht="24" spans="1:9">
      <c r="A34" s="44" t="s">
        <v>56</v>
      </c>
      <c r="B34" s="44">
        <f t="shared" si="7"/>
        <v>15</v>
      </c>
      <c r="C34" s="44"/>
      <c r="D34" s="44">
        <f t="shared" si="2"/>
        <v>15</v>
      </c>
      <c r="E34" s="45"/>
      <c r="F34" s="45">
        <v>15</v>
      </c>
      <c r="G34" s="44"/>
      <c r="H34" s="46"/>
      <c r="I34" s="52" t="s">
        <v>57</v>
      </c>
    </row>
    <row r="35" spans="1:9">
      <c r="A35" s="44" t="s">
        <v>58</v>
      </c>
      <c r="B35" s="44">
        <f t="shared" si="7"/>
        <v>6</v>
      </c>
      <c r="C35" s="44"/>
      <c r="D35" s="44">
        <f t="shared" si="2"/>
        <v>6</v>
      </c>
      <c r="E35" s="45"/>
      <c r="F35" s="45">
        <v>6</v>
      </c>
      <c r="G35" s="44"/>
      <c r="H35" s="46"/>
      <c r="I35" s="52" t="s">
        <v>59</v>
      </c>
    </row>
    <row r="36" spans="1:9">
      <c r="A36" s="44" t="s">
        <v>60</v>
      </c>
      <c r="B36" s="44">
        <f t="shared" si="7"/>
        <v>3</v>
      </c>
      <c r="C36" s="44"/>
      <c r="D36" s="44">
        <f t="shared" si="2"/>
        <v>3</v>
      </c>
      <c r="E36" s="45"/>
      <c r="F36" s="45">
        <v>3</v>
      </c>
      <c r="G36" s="44"/>
      <c r="H36" s="46"/>
      <c r="I36" s="52" t="s">
        <v>61</v>
      </c>
    </row>
    <row r="37" ht="48" spans="1:9">
      <c r="A37" s="44" t="s">
        <v>62</v>
      </c>
      <c r="B37" s="44">
        <f t="shared" si="7"/>
        <v>48</v>
      </c>
      <c r="C37" s="44">
        <v>20</v>
      </c>
      <c r="D37" s="44">
        <f t="shared" si="2"/>
        <v>28</v>
      </c>
      <c r="E37" s="44">
        <v>0</v>
      </c>
      <c r="F37" s="44">
        <v>28</v>
      </c>
      <c r="G37" s="44">
        <v>0</v>
      </c>
      <c r="H37" s="46">
        <v>20</v>
      </c>
      <c r="I37" s="52" t="s">
        <v>63</v>
      </c>
    </row>
    <row r="38" spans="1:9">
      <c r="A38" s="44" t="s">
        <v>64</v>
      </c>
      <c r="B38" s="44">
        <f t="shared" si="7"/>
        <v>3</v>
      </c>
      <c r="C38" s="44"/>
      <c r="D38" s="44">
        <f t="shared" si="2"/>
        <v>3</v>
      </c>
      <c r="E38" s="44"/>
      <c r="F38" s="48">
        <v>3</v>
      </c>
      <c r="G38" s="44"/>
      <c r="H38" s="46"/>
      <c r="I38" s="52" t="s">
        <v>65</v>
      </c>
    </row>
    <row r="39" s="36" customFormat="1" ht="24" spans="1:9">
      <c r="A39" s="44" t="s">
        <v>66</v>
      </c>
      <c r="B39" s="44">
        <f t="shared" si="7"/>
        <v>12</v>
      </c>
      <c r="C39" s="35">
        <v>0</v>
      </c>
      <c r="D39" s="44">
        <f t="shared" ref="D39:D75" si="8">B39-C39</f>
        <v>12</v>
      </c>
      <c r="E39" s="44">
        <v>0</v>
      </c>
      <c r="F39" s="44">
        <v>12</v>
      </c>
      <c r="G39" s="44">
        <v>0</v>
      </c>
      <c r="H39" s="46"/>
      <c r="I39" s="52" t="s">
        <v>67</v>
      </c>
    </row>
    <row r="40" ht="24" spans="1:9">
      <c r="A40" s="44" t="s">
        <v>68</v>
      </c>
      <c r="B40" s="44">
        <f t="shared" si="7"/>
        <v>40</v>
      </c>
      <c r="C40" s="44">
        <v>40</v>
      </c>
      <c r="D40" s="44">
        <f t="shared" si="8"/>
        <v>0</v>
      </c>
      <c r="E40" s="44">
        <v>0</v>
      </c>
      <c r="F40" s="44">
        <v>0</v>
      </c>
      <c r="G40" s="44">
        <v>0</v>
      </c>
      <c r="H40" s="46">
        <v>40</v>
      </c>
      <c r="I40" s="53" t="s">
        <v>69</v>
      </c>
    </row>
    <row r="41" spans="1:9">
      <c r="A41" s="45" t="s">
        <v>70</v>
      </c>
      <c r="B41" s="45">
        <f t="shared" ref="B41:H41" si="9">SUM(B42:B47)</f>
        <v>128</v>
      </c>
      <c r="C41" s="45">
        <f t="shared" si="9"/>
        <v>100</v>
      </c>
      <c r="D41" s="45">
        <f t="shared" si="9"/>
        <v>28</v>
      </c>
      <c r="E41" s="45">
        <f t="shared" si="9"/>
        <v>0</v>
      </c>
      <c r="F41" s="45">
        <f t="shared" si="9"/>
        <v>48</v>
      </c>
      <c r="G41" s="45">
        <f t="shared" si="9"/>
        <v>0</v>
      </c>
      <c r="H41" s="45">
        <f t="shared" si="9"/>
        <v>80</v>
      </c>
      <c r="I41" s="52"/>
    </row>
    <row r="42" ht="48" spans="1:9">
      <c r="A42" s="44" t="s">
        <v>13</v>
      </c>
      <c r="B42" s="44">
        <f t="shared" ref="B42:B47" si="10">SUM(E42:H42)</f>
        <v>90</v>
      </c>
      <c r="C42" s="44">
        <v>60</v>
      </c>
      <c r="D42" s="44">
        <f t="shared" si="8"/>
        <v>30</v>
      </c>
      <c r="E42" s="44">
        <v>0</v>
      </c>
      <c r="F42" s="44">
        <v>30</v>
      </c>
      <c r="G42" s="44">
        <v>0</v>
      </c>
      <c r="H42" s="46">
        <v>60</v>
      </c>
      <c r="I42" s="52" t="s">
        <v>71</v>
      </c>
    </row>
    <row r="43" spans="1:9">
      <c r="A43" s="44" t="s">
        <v>72</v>
      </c>
      <c r="B43" s="44">
        <f t="shared" si="10"/>
        <v>10</v>
      </c>
      <c r="C43" s="44">
        <v>20</v>
      </c>
      <c r="D43" s="44">
        <f t="shared" si="8"/>
        <v>-10</v>
      </c>
      <c r="E43" s="44">
        <v>0</v>
      </c>
      <c r="F43" s="44">
        <v>0</v>
      </c>
      <c r="G43" s="44">
        <v>0</v>
      </c>
      <c r="H43" s="46">
        <v>10</v>
      </c>
      <c r="I43" s="52" t="s">
        <v>73</v>
      </c>
    </row>
    <row r="44" spans="1:9">
      <c r="A44" s="44" t="s">
        <v>74</v>
      </c>
      <c r="B44" s="44">
        <f t="shared" si="10"/>
        <v>6</v>
      </c>
      <c r="C44" s="44"/>
      <c r="D44" s="44">
        <f t="shared" si="8"/>
        <v>6</v>
      </c>
      <c r="E44" s="44"/>
      <c r="F44" s="44">
        <v>6</v>
      </c>
      <c r="G44" s="44"/>
      <c r="H44" s="46"/>
      <c r="I44" s="52" t="s">
        <v>75</v>
      </c>
    </row>
    <row r="45" spans="1:9">
      <c r="A45" s="44" t="s">
        <v>76</v>
      </c>
      <c r="B45" s="44">
        <f t="shared" si="10"/>
        <v>3</v>
      </c>
      <c r="C45" s="44"/>
      <c r="D45" s="44">
        <f t="shared" si="8"/>
        <v>3</v>
      </c>
      <c r="E45" s="44"/>
      <c r="F45" s="44">
        <v>3</v>
      </c>
      <c r="G45" s="44"/>
      <c r="H45" s="46"/>
      <c r="I45" s="52" t="s">
        <v>77</v>
      </c>
    </row>
    <row r="46" spans="1:9">
      <c r="A46" s="44" t="s">
        <v>78</v>
      </c>
      <c r="B46" s="44">
        <f t="shared" si="10"/>
        <v>3</v>
      </c>
      <c r="C46" s="44"/>
      <c r="D46" s="44">
        <f t="shared" si="8"/>
        <v>3</v>
      </c>
      <c r="E46" s="44"/>
      <c r="F46" s="44">
        <v>3</v>
      </c>
      <c r="G46" s="44"/>
      <c r="H46" s="46"/>
      <c r="I46" s="52" t="s">
        <v>79</v>
      </c>
    </row>
    <row r="47" ht="24" spans="1:9">
      <c r="A47" s="44" t="s">
        <v>80</v>
      </c>
      <c r="B47" s="44">
        <f t="shared" si="10"/>
        <v>16</v>
      </c>
      <c r="C47" s="44">
        <v>20</v>
      </c>
      <c r="D47" s="44">
        <f t="shared" si="8"/>
        <v>-4</v>
      </c>
      <c r="E47" s="44">
        <v>0</v>
      </c>
      <c r="F47" s="44">
        <v>6</v>
      </c>
      <c r="G47" s="44">
        <v>0</v>
      </c>
      <c r="H47" s="46">
        <v>10</v>
      </c>
      <c r="I47" s="53" t="s">
        <v>81</v>
      </c>
    </row>
    <row r="48" spans="1:9">
      <c r="A48" s="45" t="s">
        <v>82</v>
      </c>
      <c r="B48" s="45">
        <f t="shared" ref="B48:H48" si="11">SUM(B49:B58)</f>
        <v>151</v>
      </c>
      <c r="C48" s="45">
        <f t="shared" si="11"/>
        <v>84</v>
      </c>
      <c r="D48" s="45">
        <f t="shared" si="11"/>
        <v>67</v>
      </c>
      <c r="E48" s="45">
        <f t="shared" si="11"/>
        <v>0</v>
      </c>
      <c r="F48" s="45">
        <f t="shared" si="11"/>
        <v>40</v>
      </c>
      <c r="G48" s="45">
        <f t="shared" si="11"/>
        <v>91</v>
      </c>
      <c r="H48" s="45">
        <f t="shared" si="11"/>
        <v>20</v>
      </c>
      <c r="I48" s="52"/>
    </row>
    <row r="49" ht="24" spans="1:9">
      <c r="A49" s="44" t="s">
        <v>13</v>
      </c>
      <c r="B49" s="44">
        <f t="shared" ref="B49:B58" si="12">SUM(E49:H49)</f>
        <v>9</v>
      </c>
      <c r="C49" s="45">
        <v>0</v>
      </c>
      <c r="D49" s="44">
        <f t="shared" si="8"/>
        <v>9</v>
      </c>
      <c r="E49" s="45">
        <v>0</v>
      </c>
      <c r="F49" s="45">
        <v>9</v>
      </c>
      <c r="G49" s="45">
        <v>0</v>
      </c>
      <c r="H49" s="45">
        <v>0</v>
      </c>
      <c r="I49" s="52" t="s">
        <v>83</v>
      </c>
    </row>
    <row r="50" spans="1:9">
      <c r="A50" s="44" t="s">
        <v>84</v>
      </c>
      <c r="B50" s="44">
        <f t="shared" si="12"/>
        <v>14</v>
      </c>
      <c r="C50" s="44">
        <v>10</v>
      </c>
      <c r="D50" s="44">
        <f t="shared" si="8"/>
        <v>4</v>
      </c>
      <c r="E50" s="44">
        <v>0</v>
      </c>
      <c r="F50" s="44">
        <v>0</v>
      </c>
      <c r="G50" s="44">
        <v>14</v>
      </c>
      <c r="H50" s="46">
        <v>0</v>
      </c>
      <c r="I50" s="52"/>
    </row>
    <row r="51" spans="1:9">
      <c r="A51" s="44" t="s">
        <v>85</v>
      </c>
      <c r="B51" s="44">
        <f t="shared" si="12"/>
        <v>10</v>
      </c>
      <c r="C51" s="44">
        <v>7</v>
      </c>
      <c r="D51" s="44">
        <f t="shared" si="8"/>
        <v>3</v>
      </c>
      <c r="E51" s="44">
        <v>0</v>
      </c>
      <c r="F51" s="44">
        <v>0</v>
      </c>
      <c r="G51" s="44">
        <v>10</v>
      </c>
      <c r="H51" s="46">
        <v>0</v>
      </c>
      <c r="I51" s="52"/>
    </row>
    <row r="52" spans="1:9">
      <c r="A52" s="44" t="s">
        <v>86</v>
      </c>
      <c r="B52" s="44">
        <f t="shared" si="12"/>
        <v>27</v>
      </c>
      <c r="C52" s="44">
        <v>19</v>
      </c>
      <c r="D52" s="44">
        <f t="shared" si="8"/>
        <v>8</v>
      </c>
      <c r="E52" s="44">
        <v>0</v>
      </c>
      <c r="F52" s="44">
        <v>0</v>
      </c>
      <c r="G52" s="44">
        <v>27</v>
      </c>
      <c r="H52" s="46">
        <v>0</v>
      </c>
      <c r="I52" s="52"/>
    </row>
    <row r="53" spans="1:9">
      <c r="A53" s="44" t="s">
        <v>87</v>
      </c>
      <c r="B53" s="44">
        <f t="shared" si="12"/>
        <v>36</v>
      </c>
      <c r="C53" s="44">
        <v>21</v>
      </c>
      <c r="D53" s="44">
        <f t="shared" si="8"/>
        <v>15</v>
      </c>
      <c r="E53" s="44">
        <v>0</v>
      </c>
      <c r="F53" s="44">
        <v>6</v>
      </c>
      <c r="G53" s="44">
        <v>30</v>
      </c>
      <c r="H53" s="46">
        <v>0</v>
      </c>
      <c r="I53" s="52" t="s">
        <v>88</v>
      </c>
    </row>
    <row r="54" spans="1:9">
      <c r="A54" s="44" t="s">
        <v>89</v>
      </c>
      <c r="B54" s="44">
        <f t="shared" si="12"/>
        <v>10</v>
      </c>
      <c r="C54" s="44">
        <v>7</v>
      </c>
      <c r="D54" s="44">
        <f t="shared" si="8"/>
        <v>3</v>
      </c>
      <c r="E54" s="44">
        <v>0</v>
      </c>
      <c r="F54" s="44">
        <v>0</v>
      </c>
      <c r="G54" s="44">
        <v>10</v>
      </c>
      <c r="H54" s="46">
        <v>0</v>
      </c>
      <c r="I54" s="52"/>
    </row>
    <row r="55" ht="24" spans="1:9">
      <c r="A55" s="44" t="s">
        <v>90</v>
      </c>
      <c r="B55" s="44">
        <f t="shared" si="12"/>
        <v>12</v>
      </c>
      <c r="C55" s="44">
        <v>0</v>
      </c>
      <c r="D55" s="44">
        <f t="shared" si="8"/>
        <v>12</v>
      </c>
      <c r="E55" s="44">
        <v>0</v>
      </c>
      <c r="F55" s="44">
        <v>12</v>
      </c>
      <c r="G55" s="44">
        <v>0</v>
      </c>
      <c r="H55" s="46">
        <v>0</v>
      </c>
      <c r="I55" s="52" t="s">
        <v>91</v>
      </c>
    </row>
    <row r="56" spans="1:9">
      <c r="A56" s="44" t="s">
        <v>92</v>
      </c>
      <c r="B56" s="44">
        <f t="shared" si="12"/>
        <v>10</v>
      </c>
      <c r="C56" s="44">
        <v>0</v>
      </c>
      <c r="D56" s="44">
        <f t="shared" si="8"/>
        <v>10</v>
      </c>
      <c r="E56" s="44">
        <v>0</v>
      </c>
      <c r="F56" s="44">
        <v>10</v>
      </c>
      <c r="G56" s="44">
        <v>0</v>
      </c>
      <c r="H56" s="46">
        <v>0</v>
      </c>
      <c r="I56" s="52" t="s">
        <v>93</v>
      </c>
    </row>
    <row r="57" spans="1:9">
      <c r="A57" s="44" t="s">
        <v>94</v>
      </c>
      <c r="B57" s="44">
        <f t="shared" si="12"/>
        <v>20</v>
      </c>
      <c r="C57" s="44">
        <v>20</v>
      </c>
      <c r="D57" s="44">
        <f t="shared" si="8"/>
        <v>0</v>
      </c>
      <c r="E57" s="44">
        <v>0</v>
      </c>
      <c r="F57" s="44">
        <v>0</v>
      </c>
      <c r="G57" s="44">
        <v>0</v>
      </c>
      <c r="H57" s="46">
        <v>20</v>
      </c>
      <c r="I57" s="53" t="s">
        <v>95</v>
      </c>
    </row>
    <row r="58" spans="1:9">
      <c r="A58" s="44" t="s">
        <v>96</v>
      </c>
      <c r="B58" s="44">
        <f t="shared" si="12"/>
        <v>3</v>
      </c>
      <c r="C58" s="44"/>
      <c r="D58" s="44">
        <f t="shared" si="8"/>
        <v>3</v>
      </c>
      <c r="E58" s="44"/>
      <c r="F58" s="44">
        <v>3</v>
      </c>
      <c r="G58" s="44"/>
      <c r="H58" s="46"/>
      <c r="I58" s="53" t="s">
        <v>97</v>
      </c>
    </row>
    <row r="59" spans="1:9">
      <c r="A59" s="45" t="s">
        <v>98</v>
      </c>
      <c r="B59" s="45">
        <f t="shared" ref="B59:H59" si="13">SUM(B60:B64)</f>
        <v>570</v>
      </c>
      <c r="C59" s="45">
        <f t="shared" si="13"/>
        <v>456</v>
      </c>
      <c r="D59" s="45">
        <f t="shared" si="13"/>
        <v>114</v>
      </c>
      <c r="E59" s="45">
        <f t="shared" si="13"/>
        <v>50</v>
      </c>
      <c r="F59" s="45">
        <f t="shared" si="13"/>
        <v>56</v>
      </c>
      <c r="G59" s="45">
        <f t="shared" si="13"/>
        <v>194</v>
      </c>
      <c r="H59" s="45">
        <f t="shared" si="13"/>
        <v>270</v>
      </c>
      <c r="I59" s="54"/>
    </row>
    <row r="60" ht="36" spans="1:9">
      <c r="A60" s="44" t="s">
        <v>13</v>
      </c>
      <c r="B60" s="44">
        <f>SUM(E60:H60)</f>
        <v>92</v>
      </c>
      <c r="C60" s="44">
        <v>80</v>
      </c>
      <c r="D60" s="44">
        <f t="shared" si="8"/>
        <v>12</v>
      </c>
      <c r="E60" s="44">
        <v>50</v>
      </c>
      <c r="F60" s="44">
        <v>12</v>
      </c>
      <c r="G60" s="44">
        <v>0</v>
      </c>
      <c r="H60" s="46">
        <v>30</v>
      </c>
      <c r="I60" s="52" t="s">
        <v>99</v>
      </c>
    </row>
    <row r="61" spans="1:9">
      <c r="A61" s="44" t="s">
        <v>100</v>
      </c>
      <c r="B61" s="44">
        <f>SUM(E61:H61)</f>
        <v>106</v>
      </c>
      <c r="C61" s="44">
        <v>70</v>
      </c>
      <c r="D61" s="44">
        <f t="shared" si="8"/>
        <v>36</v>
      </c>
      <c r="E61" s="44">
        <v>0</v>
      </c>
      <c r="F61" s="44">
        <v>6</v>
      </c>
      <c r="G61" s="44">
        <v>100</v>
      </c>
      <c r="H61" s="46">
        <v>0</v>
      </c>
      <c r="I61" s="52" t="s">
        <v>101</v>
      </c>
    </row>
    <row r="62" ht="48" spans="1:9">
      <c r="A62" s="44" t="s">
        <v>102</v>
      </c>
      <c r="B62" s="44">
        <f>SUM(E62:H62)</f>
        <v>252</v>
      </c>
      <c r="C62" s="44">
        <v>240</v>
      </c>
      <c r="D62" s="44">
        <f t="shared" si="8"/>
        <v>12</v>
      </c>
      <c r="E62" s="44">
        <v>0</v>
      </c>
      <c r="F62" s="44">
        <v>12</v>
      </c>
      <c r="G62" s="44">
        <v>0</v>
      </c>
      <c r="H62" s="46">
        <v>240</v>
      </c>
      <c r="I62" s="53" t="s">
        <v>103</v>
      </c>
    </row>
    <row r="63" spans="1:9">
      <c r="A63" s="44" t="s">
        <v>104</v>
      </c>
      <c r="B63" s="44">
        <f>SUM(E63:H63)</f>
        <v>78</v>
      </c>
      <c r="C63" s="44">
        <v>55</v>
      </c>
      <c r="D63" s="44">
        <f t="shared" si="8"/>
        <v>23</v>
      </c>
      <c r="E63" s="44">
        <v>0</v>
      </c>
      <c r="F63" s="44">
        <v>0</v>
      </c>
      <c r="G63" s="44">
        <v>78</v>
      </c>
      <c r="H63" s="46">
        <v>0</v>
      </c>
      <c r="I63" s="52"/>
    </row>
    <row r="64" ht="24" spans="1:9">
      <c r="A64" s="44" t="s">
        <v>105</v>
      </c>
      <c r="B64" s="44">
        <f>SUM(E64:H64)</f>
        <v>42</v>
      </c>
      <c r="C64" s="44">
        <v>11</v>
      </c>
      <c r="D64" s="44">
        <f t="shared" si="8"/>
        <v>31</v>
      </c>
      <c r="E64" s="44">
        <v>0</v>
      </c>
      <c r="F64" s="44">
        <v>26</v>
      </c>
      <c r="G64" s="44">
        <v>16</v>
      </c>
      <c r="H64" s="46">
        <v>0</v>
      </c>
      <c r="I64" s="52" t="s">
        <v>106</v>
      </c>
    </row>
    <row r="65" spans="1:9">
      <c r="A65" s="45" t="s">
        <v>107</v>
      </c>
      <c r="B65" s="45">
        <f t="shared" ref="B65:H65" si="14">SUM(B66:B74)</f>
        <v>205</v>
      </c>
      <c r="C65" s="45">
        <f t="shared" si="14"/>
        <v>146</v>
      </c>
      <c r="D65" s="45">
        <f t="shared" si="14"/>
        <v>59</v>
      </c>
      <c r="E65" s="45">
        <f t="shared" si="14"/>
        <v>0</v>
      </c>
      <c r="F65" s="45">
        <f t="shared" si="14"/>
        <v>40</v>
      </c>
      <c r="G65" s="45">
        <f t="shared" si="14"/>
        <v>65</v>
      </c>
      <c r="H65" s="45">
        <f t="shared" si="14"/>
        <v>100</v>
      </c>
      <c r="I65" s="54"/>
    </row>
    <row r="66" ht="36" spans="1:9">
      <c r="A66" s="44" t="s">
        <v>13</v>
      </c>
      <c r="B66" s="44">
        <f t="shared" ref="B66:B75" si="15">SUM(E66:H66)</f>
        <v>29</v>
      </c>
      <c r="C66" s="44">
        <v>20</v>
      </c>
      <c r="D66" s="44">
        <f t="shared" si="8"/>
        <v>9</v>
      </c>
      <c r="E66" s="44">
        <v>0</v>
      </c>
      <c r="F66" s="44">
        <v>9</v>
      </c>
      <c r="G66" s="44">
        <v>0</v>
      </c>
      <c r="H66" s="46">
        <v>20</v>
      </c>
      <c r="I66" s="52" t="s">
        <v>108</v>
      </c>
    </row>
    <row r="67" ht="24" spans="1:9">
      <c r="A67" s="44" t="s">
        <v>109</v>
      </c>
      <c r="B67" s="44">
        <f t="shared" si="15"/>
        <v>23</v>
      </c>
      <c r="C67" s="44">
        <v>20</v>
      </c>
      <c r="D67" s="44">
        <f t="shared" si="8"/>
        <v>3</v>
      </c>
      <c r="E67" s="44">
        <v>0</v>
      </c>
      <c r="F67" s="44">
        <v>3</v>
      </c>
      <c r="G67" s="44">
        <v>0</v>
      </c>
      <c r="H67" s="46">
        <v>20</v>
      </c>
      <c r="I67" s="53" t="s">
        <v>110</v>
      </c>
    </row>
    <row r="68" spans="1:9">
      <c r="A68" s="44" t="s">
        <v>111</v>
      </c>
      <c r="B68" s="44">
        <f t="shared" si="15"/>
        <v>18</v>
      </c>
      <c r="C68" s="44">
        <v>13</v>
      </c>
      <c r="D68" s="44">
        <f t="shared" si="8"/>
        <v>5</v>
      </c>
      <c r="E68" s="44">
        <v>0</v>
      </c>
      <c r="F68" s="44">
        <v>0</v>
      </c>
      <c r="G68" s="44">
        <v>18</v>
      </c>
      <c r="H68" s="46">
        <v>0</v>
      </c>
      <c r="I68" s="52"/>
    </row>
    <row r="69" ht="24" spans="1:9">
      <c r="A69" s="44" t="s">
        <v>112</v>
      </c>
      <c r="B69" s="44">
        <f t="shared" si="15"/>
        <v>44</v>
      </c>
      <c r="C69" s="44">
        <v>30</v>
      </c>
      <c r="D69" s="44">
        <f t="shared" si="8"/>
        <v>14</v>
      </c>
      <c r="E69" s="44">
        <v>0</v>
      </c>
      <c r="F69" s="44">
        <v>10</v>
      </c>
      <c r="G69" s="44">
        <v>14</v>
      </c>
      <c r="H69" s="46">
        <v>20</v>
      </c>
      <c r="I69" s="53" t="s">
        <v>113</v>
      </c>
    </row>
    <row r="70" ht="24" spans="1:9">
      <c r="A70" s="44" t="s">
        <v>114</v>
      </c>
      <c r="B70" s="44">
        <f t="shared" si="15"/>
        <v>13</v>
      </c>
      <c r="C70" s="44">
        <v>3</v>
      </c>
      <c r="D70" s="44">
        <f t="shared" si="8"/>
        <v>10</v>
      </c>
      <c r="E70" s="44">
        <v>0</v>
      </c>
      <c r="F70" s="44">
        <v>9</v>
      </c>
      <c r="G70" s="44">
        <v>4</v>
      </c>
      <c r="H70" s="46">
        <v>0</v>
      </c>
      <c r="I70" s="52" t="s">
        <v>115</v>
      </c>
    </row>
    <row r="71" spans="1:9">
      <c r="A71" s="44" t="s">
        <v>116</v>
      </c>
      <c r="B71" s="44">
        <f t="shared" si="15"/>
        <v>29</v>
      </c>
      <c r="C71" s="44">
        <v>20</v>
      </c>
      <c r="D71" s="44">
        <f t="shared" si="8"/>
        <v>9</v>
      </c>
      <c r="E71" s="44">
        <v>0</v>
      </c>
      <c r="F71" s="44">
        <v>0</v>
      </c>
      <c r="G71" s="44">
        <v>29</v>
      </c>
      <c r="H71" s="46">
        <v>0</v>
      </c>
      <c r="I71" s="52"/>
    </row>
    <row r="72" ht="24" spans="1:9">
      <c r="A72" s="44" t="s">
        <v>117</v>
      </c>
      <c r="B72" s="44">
        <f t="shared" si="15"/>
        <v>26</v>
      </c>
      <c r="C72" s="44">
        <v>20</v>
      </c>
      <c r="D72" s="44">
        <f t="shared" si="8"/>
        <v>6</v>
      </c>
      <c r="E72" s="44">
        <v>0</v>
      </c>
      <c r="F72" s="44">
        <v>6</v>
      </c>
      <c r="G72" s="44">
        <v>0</v>
      </c>
      <c r="H72" s="46">
        <v>20</v>
      </c>
      <c r="I72" s="53" t="s">
        <v>118</v>
      </c>
    </row>
    <row r="73" spans="1:9">
      <c r="A73" s="44" t="s">
        <v>119</v>
      </c>
      <c r="B73" s="44">
        <f t="shared" si="15"/>
        <v>20</v>
      </c>
      <c r="C73" s="44">
        <v>20</v>
      </c>
      <c r="D73" s="44">
        <f t="shared" si="8"/>
        <v>0</v>
      </c>
      <c r="E73" s="44">
        <v>0</v>
      </c>
      <c r="F73" s="44">
        <v>0</v>
      </c>
      <c r="G73" s="44">
        <v>0</v>
      </c>
      <c r="H73" s="46">
        <v>20</v>
      </c>
      <c r="I73" s="52" t="s">
        <v>120</v>
      </c>
    </row>
    <row r="74" spans="1:9">
      <c r="A74" s="44" t="s">
        <v>121</v>
      </c>
      <c r="B74" s="44">
        <f t="shared" si="15"/>
        <v>3</v>
      </c>
      <c r="C74" s="44"/>
      <c r="D74" s="44">
        <f t="shared" si="8"/>
        <v>3</v>
      </c>
      <c r="E74" s="44"/>
      <c r="F74" s="44">
        <v>3</v>
      </c>
      <c r="G74" s="44"/>
      <c r="H74" s="46"/>
      <c r="I74" s="52" t="s">
        <v>122</v>
      </c>
    </row>
    <row r="75" spans="1:9">
      <c r="A75" s="45" t="s">
        <v>123</v>
      </c>
      <c r="B75" s="45">
        <f t="shared" si="15"/>
        <v>3</v>
      </c>
      <c r="C75" s="45">
        <v>0</v>
      </c>
      <c r="D75" s="45">
        <f t="shared" si="8"/>
        <v>3</v>
      </c>
      <c r="E75" s="45">
        <v>0</v>
      </c>
      <c r="F75" s="45">
        <v>3</v>
      </c>
      <c r="G75" s="45">
        <v>0</v>
      </c>
      <c r="H75" s="46"/>
      <c r="I75" s="52" t="s">
        <v>124</v>
      </c>
    </row>
  </sheetData>
  <mergeCells count="1">
    <mergeCell ref="A2:I2"/>
  </mergeCells>
  <pageMargins left="0.472222222222222" right="0.314583333333333" top="0.393055555555556" bottom="0.432638888888889" header="0.156944444444444" footer="0.0784722222222222"/>
  <pageSetup paperSize="9" scale="95" firstPageNumber="3" orientation="landscape" useFirstPageNumber="1" horizontalDpi="600"/>
  <headerFooter differentOddEven="1">
    <oddFooter>&amp;R&amp;14- &amp;P -</oddFooter>
    <evenFooter>&amp;L&amp;14- &amp;P -</evenFooter>
  </headerFooter>
  <rowBreaks count="3" manualBreakCount="3">
    <brk id="21" max="16383" man="1"/>
    <brk id="40" max="16383" man="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A1" sqref="A1:B1"/>
    </sheetView>
  </sheetViews>
  <sheetFormatPr defaultColWidth="9" defaultRowHeight="14.25"/>
  <cols>
    <col min="1" max="1" width="6" style="1" customWidth="1"/>
    <col min="2" max="2" width="7.90833333333333" style="1" customWidth="1"/>
    <col min="3" max="3" width="11.25" style="1" customWidth="1"/>
    <col min="4" max="4" width="40.375" style="2" customWidth="1"/>
    <col min="5" max="5" width="23.625" style="1" customWidth="1"/>
    <col min="6" max="13" width="7.625" style="1" customWidth="1"/>
    <col min="14" max="14" width="11.375" style="1" customWidth="1"/>
    <col min="15" max="15" width="9" style="1"/>
    <col min="16" max="16" width="17.625" style="1" customWidth="1"/>
    <col min="17" max="17" width="36.625" style="1" customWidth="1"/>
    <col min="18" max="18" width="22.5" style="1" customWidth="1"/>
    <col min="19" max="16384" width="9" style="1"/>
  </cols>
  <sheetData>
    <row r="1" s="1" customFormat="1" ht="24" customHeight="1" spans="1:4">
      <c r="A1" s="3" t="s">
        <v>125</v>
      </c>
      <c r="B1" s="3"/>
      <c r="C1" s="4"/>
      <c r="D1" s="5"/>
    </row>
    <row r="2" s="1" customFormat="1" ht="44.25" customHeight="1" spans="1:14">
      <c r="A2" s="6" t="s">
        <v>126</v>
      </c>
      <c r="B2" s="7"/>
      <c r="C2" s="7"/>
      <c r="D2" s="8"/>
      <c r="E2" s="7"/>
      <c r="F2" s="7"/>
      <c r="G2" s="7"/>
      <c r="H2" s="7"/>
      <c r="I2" s="7"/>
      <c r="J2" s="7"/>
      <c r="K2" s="7"/>
      <c r="L2" s="7"/>
      <c r="M2" s="7"/>
      <c r="N2" s="7"/>
    </row>
    <row r="3" s="1" customFormat="1" spans="1:14">
      <c r="A3" s="9" t="s">
        <v>127</v>
      </c>
      <c r="B3" s="9"/>
      <c r="C3" s="9"/>
      <c r="D3" s="10" t="s">
        <v>128</v>
      </c>
      <c r="E3" s="10"/>
      <c r="F3" s="10"/>
      <c r="G3" s="10"/>
      <c r="H3" s="10"/>
      <c r="I3" s="10"/>
      <c r="J3" s="10"/>
      <c r="K3" s="10"/>
      <c r="L3" s="10"/>
      <c r="M3" s="10"/>
      <c r="N3" s="10"/>
    </row>
    <row r="4" s="1" customFormat="1" ht="27" spans="1:14">
      <c r="A4" s="10" t="s">
        <v>129</v>
      </c>
      <c r="B4" s="10"/>
      <c r="C4" s="10"/>
      <c r="D4" s="10" t="s">
        <v>130</v>
      </c>
      <c r="E4" s="10"/>
      <c r="F4" s="10" t="s">
        <v>131</v>
      </c>
      <c r="G4" s="10" t="s">
        <v>132</v>
      </c>
      <c r="H4" s="10"/>
      <c r="I4" s="10"/>
      <c r="J4" s="10"/>
      <c r="K4" s="10"/>
      <c r="L4" s="10"/>
      <c r="M4" s="10"/>
      <c r="N4" s="10"/>
    </row>
    <row r="5" s="1" customFormat="1" spans="1:14">
      <c r="A5" s="10" t="s">
        <v>133</v>
      </c>
      <c r="B5" s="11"/>
      <c r="C5" s="11"/>
      <c r="D5" s="12" t="s">
        <v>134</v>
      </c>
      <c r="E5" s="10">
        <v>1822</v>
      </c>
      <c r="F5" s="10"/>
      <c r="G5" s="10"/>
      <c r="H5" s="10"/>
      <c r="I5" s="10"/>
      <c r="J5" s="10"/>
      <c r="K5" s="10"/>
      <c r="L5" s="10"/>
      <c r="M5" s="10"/>
      <c r="N5" s="10"/>
    </row>
    <row r="6" s="1" customFormat="1" spans="1:14">
      <c r="A6" s="11"/>
      <c r="B6" s="11"/>
      <c r="C6" s="11"/>
      <c r="D6" s="12" t="s">
        <v>135</v>
      </c>
      <c r="E6" s="10">
        <v>1822</v>
      </c>
      <c r="F6" s="10"/>
      <c r="G6" s="10"/>
      <c r="H6" s="10"/>
      <c r="I6" s="10"/>
      <c r="J6" s="10"/>
      <c r="K6" s="10"/>
      <c r="L6" s="10"/>
      <c r="M6" s="10"/>
      <c r="N6" s="10"/>
    </row>
    <row r="7" s="1" customFormat="1" spans="1:14">
      <c r="A7" s="11"/>
      <c r="B7" s="11"/>
      <c r="C7" s="11"/>
      <c r="D7" s="12" t="s">
        <v>136</v>
      </c>
      <c r="E7" s="10"/>
      <c r="F7" s="10"/>
      <c r="G7" s="10"/>
      <c r="H7" s="10"/>
      <c r="I7" s="10"/>
      <c r="J7" s="10"/>
      <c r="K7" s="10"/>
      <c r="L7" s="10"/>
      <c r="M7" s="10"/>
      <c r="N7" s="10"/>
    </row>
    <row r="8" s="1" customFormat="1" ht="57" customHeight="1" spans="1:14">
      <c r="A8" s="10" t="s">
        <v>137</v>
      </c>
      <c r="B8" s="12" t="s">
        <v>138</v>
      </c>
      <c r="C8" s="12"/>
      <c r="D8" s="12"/>
      <c r="E8" s="12"/>
      <c r="F8" s="12"/>
      <c r="G8" s="12"/>
      <c r="H8" s="12"/>
      <c r="I8" s="12"/>
      <c r="J8" s="12"/>
      <c r="K8" s="12"/>
      <c r="L8" s="12"/>
      <c r="M8" s="12"/>
      <c r="N8" s="12"/>
    </row>
    <row r="9" s="1" customFormat="1" spans="1:14">
      <c r="A9" s="10" t="s">
        <v>139</v>
      </c>
      <c r="B9" s="10" t="s">
        <v>140</v>
      </c>
      <c r="C9" s="10" t="s">
        <v>141</v>
      </c>
      <c r="D9" s="10" t="s">
        <v>142</v>
      </c>
      <c r="E9" s="10" t="s">
        <v>143</v>
      </c>
      <c r="F9" s="13" t="s">
        <v>144</v>
      </c>
      <c r="G9" s="13"/>
      <c r="H9" s="13"/>
      <c r="I9" s="13"/>
      <c r="J9" s="13"/>
      <c r="K9" s="13"/>
      <c r="L9" s="13"/>
      <c r="M9" s="13"/>
      <c r="N9" s="13"/>
    </row>
    <row r="10" s="1" customFormat="1" ht="27" spans="1:14">
      <c r="A10" s="10"/>
      <c r="B10" s="10"/>
      <c r="C10" s="10"/>
      <c r="D10" s="10"/>
      <c r="E10" s="10"/>
      <c r="F10" s="13" t="s">
        <v>12</v>
      </c>
      <c r="G10" s="13" t="s">
        <v>31</v>
      </c>
      <c r="H10" s="13" t="s">
        <v>39</v>
      </c>
      <c r="I10" s="13" t="s">
        <v>52</v>
      </c>
      <c r="J10" s="13" t="s">
        <v>70</v>
      </c>
      <c r="K10" s="13" t="s">
        <v>82</v>
      </c>
      <c r="L10" s="13" t="s">
        <v>98</v>
      </c>
      <c r="M10" s="13" t="s">
        <v>107</v>
      </c>
      <c r="N10" s="21" t="s">
        <v>123</v>
      </c>
    </row>
    <row r="11" s="1" customFormat="1" spans="1:14">
      <c r="A11" s="10"/>
      <c r="B11" s="14" t="s">
        <v>145</v>
      </c>
      <c r="C11" s="14" t="s">
        <v>146</v>
      </c>
      <c r="D11" s="12" t="s">
        <v>147</v>
      </c>
      <c r="E11" s="12"/>
      <c r="F11" s="15" t="s">
        <v>148</v>
      </c>
      <c r="G11" s="16"/>
      <c r="H11" s="16"/>
      <c r="I11" s="16"/>
      <c r="J11" s="16"/>
      <c r="K11" s="16"/>
      <c r="L11" s="16"/>
      <c r="M11" s="16"/>
      <c r="N11" s="31"/>
    </row>
    <row r="12" s="1" customFormat="1" ht="70" customHeight="1" spans="1:14">
      <c r="A12" s="10"/>
      <c r="B12" s="17"/>
      <c r="C12" s="17"/>
      <c r="D12" s="18" t="s">
        <v>149</v>
      </c>
      <c r="E12" s="19" t="s">
        <v>150</v>
      </c>
      <c r="F12" s="20"/>
      <c r="G12" s="20"/>
      <c r="H12" s="21" t="s">
        <v>151</v>
      </c>
      <c r="I12" s="20"/>
      <c r="J12" s="20"/>
      <c r="K12" s="21" t="s">
        <v>151</v>
      </c>
      <c r="L12" s="21" t="s">
        <v>151</v>
      </c>
      <c r="M12" s="21" t="s">
        <v>151</v>
      </c>
      <c r="N12" s="20"/>
    </row>
    <row r="13" s="1" customFormat="1" ht="27" spans="1:14">
      <c r="A13" s="10"/>
      <c r="B13" s="17"/>
      <c r="C13" s="17"/>
      <c r="D13" s="18" t="s">
        <v>152</v>
      </c>
      <c r="E13" s="18"/>
      <c r="F13" s="20"/>
      <c r="G13" s="20"/>
      <c r="H13" s="21"/>
      <c r="I13" s="20"/>
      <c r="J13" s="20"/>
      <c r="K13" s="18" t="s">
        <v>153</v>
      </c>
      <c r="L13" s="21"/>
      <c r="M13" s="21"/>
      <c r="N13" s="20"/>
    </row>
    <row r="14" s="1" customFormat="1" ht="27" spans="1:14">
      <c r="A14" s="10"/>
      <c r="B14" s="14" t="s">
        <v>154</v>
      </c>
      <c r="C14" s="14" t="s">
        <v>155</v>
      </c>
      <c r="D14" s="12" t="s">
        <v>156</v>
      </c>
      <c r="E14" s="10"/>
      <c r="F14" s="13">
        <v>4</v>
      </c>
      <c r="G14" s="13">
        <v>2</v>
      </c>
      <c r="H14" s="13">
        <v>4</v>
      </c>
      <c r="I14" s="13">
        <v>3</v>
      </c>
      <c r="J14" s="13">
        <v>4</v>
      </c>
      <c r="K14" s="13">
        <v>1</v>
      </c>
      <c r="L14" s="13">
        <v>3</v>
      </c>
      <c r="M14" s="13">
        <v>5</v>
      </c>
      <c r="N14" s="13"/>
    </row>
    <row r="15" s="1" customFormat="1" spans="1:16">
      <c r="A15" s="10"/>
      <c r="B15" s="17"/>
      <c r="C15" s="17"/>
      <c r="D15" s="12" t="s">
        <v>157</v>
      </c>
      <c r="E15" s="12"/>
      <c r="F15" s="22"/>
      <c r="G15" s="22"/>
      <c r="H15" s="22">
        <v>1</v>
      </c>
      <c r="I15" s="22"/>
      <c r="J15" s="22"/>
      <c r="K15" s="22"/>
      <c r="L15" s="22">
        <v>1</v>
      </c>
      <c r="M15" s="22"/>
      <c r="N15" s="22"/>
      <c r="P15" s="32"/>
    </row>
    <row r="16" s="1" customFormat="1" spans="1:14">
      <c r="A16" s="10"/>
      <c r="B16" s="17"/>
      <c r="C16" s="17"/>
      <c r="D16" s="12" t="s">
        <v>158</v>
      </c>
      <c r="E16" s="12"/>
      <c r="F16" s="22">
        <v>25</v>
      </c>
      <c r="G16" s="22">
        <v>12</v>
      </c>
      <c r="H16" s="22">
        <v>11</v>
      </c>
      <c r="I16" s="22">
        <v>24</v>
      </c>
      <c r="J16" s="22">
        <v>13</v>
      </c>
      <c r="K16" s="22">
        <v>8</v>
      </c>
      <c r="L16" s="22">
        <v>11</v>
      </c>
      <c r="M16" s="22">
        <v>8</v>
      </c>
      <c r="N16" s="22">
        <v>1</v>
      </c>
    </row>
    <row r="17" s="1" customFormat="1" spans="1:14">
      <c r="A17" s="10"/>
      <c r="B17" s="17"/>
      <c r="C17" s="23"/>
      <c r="D17" s="12" t="s">
        <v>159</v>
      </c>
      <c r="E17" s="12"/>
      <c r="F17" s="22"/>
      <c r="G17" s="22"/>
      <c r="H17" s="22">
        <v>81</v>
      </c>
      <c r="I17" s="22"/>
      <c r="J17" s="22"/>
      <c r="K17" s="22">
        <v>68</v>
      </c>
      <c r="L17" s="22">
        <v>114</v>
      </c>
      <c r="M17" s="22">
        <v>41</v>
      </c>
      <c r="N17" s="22"/>
    </row>
    <row r="18" s="1" customFormat="1" spans="1:14">
      <c r="A18" s="10"/>
      <c r="B18" s="17"/>
      <c r="C18" s="14" t="s">
        <v>160</v>
      </c>
      <c r="D18" s="12" t="s">
        <v>161</v>
      </c>
      <c r="E18" s="12"/>
      <c r="F18" s="24"/>
      <c r="G18" s="24"/>
      <c r="H18" s="25">
        <v>1</v>
      </c>
      <c r="I18" s="10"/>
      <c r="J18" s="10"/>
      <c r="K18" s="25">
        <v>1</v>
      </c>
      <c r="L18" s="25">
        <v>1</v>
      </c>
      <c r="M18" s="25">
        <v>1</v>
      </c>
      <c r="N18" s="24"/>
    </row>
    <row r="19" s="1" customFormat="1" ht="27" spans="1:14">
      <c r="A19" s="10"/>
      <c r="B19" s="17"/>
      <c r="C19" s="23"/>
      <c r="D19" s="12" t="s">
        <v>162</v>
      </c>
      <c r="E19" s="12"/>
      <c r="F19" s="26">
        <v>1</v>
      </c>
      <c r="G19" s="27"/>
      <c r="H19" s="27"/>
      <c r="I19" s="27"/>
      <c r="J19" s="27"/>
      <c r="K19" s="27"/>
      <c r="L19" s="27"/>
      <c r="M19" s="27"/>
      <c r="N19" s="33"/>
    </row>
    <row r="20" s="1" customFormat="1" spans="1:14">
      <c r="A20" s="10"/>
      <c r="B20" s="14" t="s">
        <v>163</v>
      </c>
      <c r="C20" s="14" t="s">
        <v>164</v>
      </c>
      <c r="D20" s="12" t="s">
        <v>165</v>
      </c>
      <c r="E20" s="10"/>
      <c r="F20" s="28" t="s">
        <v>166</v>
      </c>
      <c r="G20" s="27"/>
      <c r="H20" s="27"/>
      <c r="I20" s="27"/>
      <c r="J20" s="27"/>
      <c r="K20" s="27"/>
      <c r="L20" s="27"/>
      <c r="M20" s="27"/>
      <c r="N20" s="33"/>
    </row>
    <row r="21" s="1" customFormat="1" spans="1:14">
      <c r="A21" s="10"/>
      <c r="B21" s="23"/>
      <c r="C21" s="23"/>
      <c r="D21" s="12" t="s">
        <v>167</v>
      </c>
      <c r="E21" s="10"/>
      <c r="F21" s="28" t="s">
        <v>168</v>
      </c>
      <c r="G21" s="27"/>
      <c r="H21" s="27"/>
      <c r="I21" s="27"/>
      <c r="J21" s="27"/>
      <c r="K21" s="27"/>
      <c r="L21" s="27"/>
      <c r="M21" s="27"/>
      <c r="N21" s="33"/>
    </row>
    <row r="22" s="1" customFormat="1" ht="27" spans="1:14">
      <c r="A22" s="10"/>
      <c r="B22" s="10" t="s">
        <v>169</v>
      </c>
      <c r="C22" s="10" t="s">
        <v>170</v>
      </c>
      <c r="D22" s="12" t="s">
        <v>171</v>
      </c>
      <c r="E22" s="10"/>
      <c r="F22" s="29" t="s">
        <v>172</v>
      </c>
      <c r="G22" s="30"/>
      <c r="H22" s="30"/>
      <c r="I22" s="30"/>
      <c r="J22" s="30"/>
      <c r="K22" s="30"/>
      <c r="L22" s="30"/>
      <c r="M22" s="30"/>
      <c r="N22" s="34"/>
    </row>
  </sheetData>
  <mergeCells count="30">
    <mergeCell ref="A1:B1"/>
    <mergeCell ref="A2:N2"/>
    <mergeCell ref="A3:C3"/>
    <mergeCell ref="D3:N3"/>
    <mergeCell ref="A4:C4"/>
    <mergeCell ref="D4:E4"/>
    <mergeCell ref="G4:N4"/>
    <mergeCell ref="E5:N5"/>
    <mergeCell ref="E6:N6"/>
    <mergeCell ref="E7:N7"/>
    <mergeCell ref="B8:N8"/>
    <mergeCell ref="F9:N9"/>
    <mergeCell ref="F11:N11"/>
    <mergeCell ref="F19:N19"/>
    <mergeCell ref="F20:N20"/>
    <mergeCell ref="F21:N21"/>
    <mergeCell ref="F22:N22"/>
    <mergeCell ref="A9:A22"/>
    <mergeCell ref="B9:B10"/>
    <mergeCell ref="B11:B13"/>
    <mergeCell ref="B14:B19"/>
    <mergeCell ref="B20:B21"/>
    <mergeCell ref="C9:C10"/>
    <mergeCell ref="C11:C13"/>
    <mergeCell ref="C14:C17"/>
    <mergeCell ref="C18:C19"/>
    <mergeCell ref="C20:C21"/>
    <mergeCell ref="D9:D10"/>
    <mergeCell ref="E9:E10"/>
    <mergeCell ref="A5:C7"/>
  </mergeCells>
  <pageMargins left="0.590277777777778" right="0.314583333333333" top="0.196527777777778" bottom="0.511805555555556" header="0.196527777777778" footer="0.156944444444444"/>
  <pageSetup paperSize="9" scale="80" firstPageNumber="7" orientation="landscape" useFirstPageNumber="1" horizontalDpi="600"/>
  <headerFooter differentOddEven="1">
    <oddFooter>&amp;R&amp;14- &amp;P -</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附件1（完成）</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Administrator</cp:lastModifiedBy>
  <dcterms:created xsi:type="dcterms:W3CDTF">2018-07-17T18:46:00Z</dcterms:created>
  <cp:lastPrinted>2021-04-18T19:33:00Z</cp:lastPrinted>
  <dcterms:modified xsi:type="dcterms:W3CDTF">2025-06-26T08:11:33Z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2052-11.8.2.11707</vt:lpwstr>
  </property>
  <property fmtid="{D5CDD505-2E9C-101B-9397-08002B2CF9AE}" pid="3" name="ICV">
    <vt:lpwstr/>
  </property>
</Properties>
</file>