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附件1" sheetId="6" r:id="rId1"/>
  </sheets>
  <definedNames>
    <definedName name="_xlnm.Print_Titles" localSheetId="0">附件1!$3:$4</definedName>
  </definedNames>
  <calcPr calcId="144525"/>
</workbook>
</file>

<file path=xl/sharedStrings.xml><?xml version="1.0" encoding="utf-8"?>
<sst xmlns="http://schemas.openxmlformats.org/spreadsheetml/2006/main" count="98" uniqueCount="98">
  <si>
    <t>附件1</t>
  </si>
  <si>
    <t>2025年中小学校舍安全保障长效机制
补助经费安排表</t>
  </si>
  <si>
    <t>单位：万元</t>
  </si>
  <si>
    <t>县区名称</t>
  </si>
  <si>
    <t>2025年安排资金</t>
  </si>
  <si>
    <t>闽财教指〔2024〕
101号提前下达中央资金</t>
  </si>
  <si>
    <t>本次下达中央资金
（负数为追减资金）</t>
  </si>
  <si>
    <t>福建省</t>
  </si>
  <si>
    <t>福州市</t>
  </si>
  <si>
    <t>仓山区</t>
  </si>
  <si>
    <t>马尾区</t>
  </si>
  <si>
    <t>晋安区</t>
  </si>
  <si>
    <t>长乐区</t>
  </si>
  <si>
    <t>闽侯县</t>
  </si>
  <si>
    <t>连江县</t>
  </si>
  <si>
    <t>罗源县</t>
  </si>
  <si>
    <t>闽清县</t>
  </si>
  <si>
    <t>永泰县</t>
  </si>
  <si>
    <t>福清市</t>
  </si>
  <si>
    <t>高新区管委会</t>
  </si>
  <si>
    <t>莆田市</t>
  </si>
  <si>
    <t>城厢区</t>
  </si>
  <si>
    <t>涵江区</t>
  </si>
  <si>
    <t>荔城区</t>
  </si>
  <si>
    <t>秀屿区</t>
  </si>
  <si>
    <t>仙游县</t>
  </si>
  <si>
    <t>湄洲岛</t>
  </si>
  <si>
    <t>北岸管委会</t>
  </si>
  <si>
    <t>三明市</t>
  </si>
  <si>
    <t>三元区</t>
  </si>
  <si>
    <t>沙县区</t>
  </si>
  <si>
    <t>明溪县</t>
  </si>
  <si>
    <t>清流县</t>
  </si>
  <si>
    <t>宁化县</t>
  </si>
  <si>
    <t>大田县</t>
  </si>
  <si>
    <t>尤溪县</t>
  </si>
  <si>
    <t>将乐县</t>
  </si>
  <si>
    <t>泰宁县</t>
  </si>
  <si>
    <t>建宁县</t>
  </si>
  <si>
    <t>永安市</t>
  </si>
  <si>
    <t>泉州市</t>
  </si>
  <si>
    <t>洛江区</t>
  </si>
  <si>
    <t>泉港区</t>
  </si>
  <si>
    <t>惠安县</t>
  </si>
  <si>
    <t>安溪县</t>
  </si>
  <si>
    <t>永春县</t>
  </si>
  <si>
    <t>德化县</t>
  </si>
  <si>
    <t>石狮市</t>
  </si>
  <si>
    <t>晋江市</t>
  </si>
  <si>
    <t>南安市</t>
  </si>
  <si>
    <t>台商投资区</t>
  </si>
  <si>
    <t>漳州市</t>
  </si>
  <si>
    <t>芗城区</t>
  </si>
  <si>
    <t>龙文区</t>
  </si>
  <si>
    <t>龙海区</t>
  </si>
  <si>
    <t>长泰区</t>
  </si>
  <si>
    <t>云霄县</t>
  </si>
  <si>
    <t>漳浦县</t>
  </si>
  <si>
    <t>诏安县</t>
  </si>
  <si>
    <t>东山县</t>
  </si>
  <si>
    <t>南靖县</t>
  </si>
  <si>
    <t>平和县</t>
  </si>
  <si>
    <t>华安县</t>
  </si>
  <si>
    <t>常山开发区</t>
  </si>
  <si>
    <t>漳州招商局开发区</t>
  </si>
  <si>
    <t>漳州台商投资区</t>
  </si>
  <si>
    <t>漳州古雷港经济开发区</t>
  </si>
  <si>
    <t>漳州高新技术产业开发区</t>
  </si>
  <si>
    <t>南平市</t>
  </si>
  <si>
    <t>延平区</t>
  </si>
  <si>
    <t>建阳区</t>
  </si>
  <si>
    <t>顺昌县</t>
  </si>
  <si>
    <t>浦城县</t>
  </si>
  <si>
    <t>光泽县</t>
  </si>
  <si>
    <t>松溪县</t>
  </si>
  <si>
    <t>政和县</t>
  </si>
  <si>
    <t>邵武市</t>
  </si>
  <si>
    <t>武夷山市</t>
  </si>
  <si>
    <t>建瓯市</t>
  </si>
  <si>
    <t>龙岩市</t>
  </si>
  <si>
    <t>新罗区</t>
  </si>
  <si>
    <t>永定区</t>
  </si>
  <si>
    <t>长汀县</t>
  </si>
  <si>
    <t>上杭县</t>
  </si>
  <si>
    <t>武平县</t>
  </si>
  <si>
    <t>连城县</t>
  </si>
  <si>
    <t>漳平市</t>
  </si>
  <si>
    <t>宁德市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</si>
  <si>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</si>
  <si>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</si>
  <si>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</si>
  <si>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</si>
  <si>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</si>
  <si>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</si>
  <si>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</si>
  <si>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</si>
  <si>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</si>
  <si>
    <t>平潭综合实验区</t>
  </si>
</sst>
</file>

<file path=xl/styles.xml><?xml version="1.0" encoding="utf-8"?>
<styleSheet xmlns="http://schemas.openxmlformats.org/spreadsheetml/2006/main">
  <numFmts count="6">
    <numFmt numFmtId="176" formatCode="0;[Red]0"/>
    <numFmt numFmtId="177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6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2"/>
      <name val="仿宋"/>
      <charset val="134"/>
    </font>
    <font>
      <sz val="11"/>
      <name val="黑体"/>
      <charset val="134"/>
    </font>
    <font>
      <b/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26" fillId="26" borderId="11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0" borderId="0"/>
    <xf numFmtId="0" fontId="8" fillId="9" borderId="0" applyNumberFormat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ill="1"/>
    <xf numFmtId="0" fontId="1" fillId="0" borderId="0" xfId="0" applyFont="1" applyFill="1" applyBorder="1" applyAlignment="1">
      <alignment horizontal="left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177" fontId="3" fillId="0" borderId="0" xfId="0" applyNumberFormat="1" applyFont="1" applyFill="1" applyAlignment="1">
      <alignment horizontal="center" wrapText="1"/>
    </xf>
    <xf numFmtId="0" fontId="4" fillId="0" borderId="0" xfId="0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right" vertical="center" wrapText="1"/>
    </xf>
    <xf numFmtId="177" fontId="5" fillId="0" borderId="0" xfId="0" applyNumberFormat="1" applyFont="1" applyFill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1" xfId="39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47" applyFont="1" applyFill="1" applyBorder="1" applyAlignment="1">
      <alignment horizontal="center" vertical="center"/>
    </xf>
    <xf numFmtId="0" fontId="2" fillId="0" borderId="1" xfId="47" applyFont="1" applyFill="1" applyBorder="1" applyAlignment="1">
      <alignment horizontal="center" vertical="center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5"/>
  <sheetViews>
    <sheetView tabSelected="1" workbookViewId="0">
      <selection activeCell="F81" sqref="F81"/>
    </sheetView>
  </sheetViews>
  <sheetFormatPr defaultColWidth="9" defaultRowHeight="14.25" outlineLevelCol="3"/>
  <cols>
    <col min="1" max="1" width="19.75" style="1" customWidth="1"/>
    <col min="2" max="2" width="17.625" style="1" customWidth="1"/>
    <col min="3" max="3" width="25.625" style="1" customWidth="1"/>
    <col min="4" max="4" width="21.125" style="1" customWidth="1"/>
    <col min="5" max="16384" width="9" style="1"/>
  </cols>
  <sheetData>
    <row r="1" ht="20.25" spans="1:4">
      <c r="A1" s="2" t="s">
        <v>0</v>
      </c>
      <c r="B1" s="3"/>
      <c r="C1" s="4"/>
      <c r="D1" s="5"/>
    </row>
    <row r="2" ht="24" spans="1:4">
      <c r="A2" s="6" t="s">
        <v>1</v>
      </c>
      <c r="B2" s="7"/>
      <c r="C2" s="6"/>
      <c r="D2" s="7"/>
    </row>
    <row r="3" spans="1:4">
      <c r="A3" s="8" t="s">
        <v>2</v>
      </c>
      <c r="B3" s="9"/>
      <c r="C3" s="8"/>
      <c r="D3" s="9"/>
    </row>
    <row r="4" ht="44" customHeight="1" spans="1:4">
      <c r="A4" s="10" t="s">
        <v>3</v>
      </c>
      <c r="B4" s="11" t="s">
        <v>4</v>
      </c>
      <c r="C4" s="12" t="s">
        <v>5</v>
      </c>
      <c r="D4" s="11" t="s">
        <v>6</v>
      </c>
    </row>
    <row r="5" spans="1:4">
      <c r="A5" s="13" t="s">
        <v>7</v>
      </c>
      <c r="B5" s="14">
        <f>B6+B18+B26+B38+B49+B66+B77+B85+B95</f>
        <v>45200</v>
      </c>
      <c r="C5" s="14">
        <f>C6+C18+C26+C38+C49+C66+C77+C85+C95</f>
        <v>41130</v>
      </c>
      <c r="D5" s="14">
        <f>D6+D18+D26+D38+D49+D66+D77+D85+D95</f>
        <v>4070</v>
      </c>
    </row>
    <row r="6" spans="1:4">
      <c r="A6" s="15" t="s">
        <v>8</v>
      </c>
      <c r="B6" s="16">
        <f>SUM(B7:B17)</f>
        <v>4139</v>
      </c>
      <c r="C6" s="16">
        <f>SUM(C7:C17)</f>
        <v>3489</v>
      </c>
      <c r="D6" s="16">
        <f>SUM(D7:D17)</f>
        <v>650</v>
      </c>
    </row>
    <row r="7" spans="1:4">
      <c r="A7" s="17" t="s">
        <v>9</v>
      </c>
      <c r="B7" s="18">
        <v>179</v>
      </c>
      <c r="C7" s="18">
        <v>218</v>
      </c>
      <c r="D7" s="18">
        <f>B7-C7</f>
        <v>-39</v>
      </c>
    </row>
    <row r="8" spans="1:4">
      <c r="A8" s="17" t="s">
        <v>10</v>
      </c>
      <c r="B8" s="18">
        <v>129</v>
      </c>
      <c r="C8" s="18">
        <v>88</v>
      </c>
      <c r="D8" s="18">
        <f t="shared" ref="D8:D17" si="0">B8-C8</f>
        <v>41</v>
      </c>
    </row>
    <row r="9" spans="1:4">
      <c r="A9" s="17" t="s">
        <v>11</v>
      </c>
      <c r="B9" s="18">
        <v>117</v>
      </c>
      <c r="C9" s="18">
        <v>151</v>
      </c>
      <c r="D9" s="18">
        <f t="shared" si="0"/>
        <v>-34</v>
      </c>
    </row>
    <row r="10" spans="1:4">
      <c r="A10" s="17" t="s">
        <v>12</v>
      </c>
      <c r="B10" s="18">
        <v>291</v>
      </c>
      <c r="C10" s="18">
        <v>307</v>
      </c>
      <c r="D10" s="18">
        <f t="shared" si="0"/>
        <v>-16</v>
      </c>
    </row>
    <row r="11" spans="1:4">
      <c r="A11" s="17" t="s">
        <v>13</v>
      </c>
      <c r="B11" s="18">
        <v>621</v>
      </c>
      <c r="C11" s="18">
        <v>308</v>
      </c>
      <c r="D11" s="18">
        <f t="shared" si="0"/>
        <v>313</v>
      </c>
    </row>
    <row r="12" spans="1:4">
      <c r="A12" s="17" t="s">
        <v>14</v>
      </c>
      <c r="B12" s="18">
        <v>551</v>
      </c>
      <c r="C12" s="18">
        <v>458</v>
      </c>
      <c r="D12" s="18">
        <f t="shared" si="0"/>
        <v>93</v>
      </c>
    </row>
    <row r="13" spans="1:4">
      <c r="A13" s="17" t="s">
        <v>15</v>
      </c>
      <c r="B13" s="18">
        <v>252</v>
      </c>
      <c r="C13" s="18">
        <v>227</v>
      </c>
      <c r="D13" s="18">
        <f t="shared" si="0"/>
        <v>25</v>
      </c>
    </row>
    <row r="14" spans="1:4">
      <c r="A14" s="17" t="s">
        <v>16</v>
      </c>
      <c r="B14" s="18">
        <v>286</v>
      </c>
      <c r="C14" s="18">
        <v>305</v>
      </c>
      <c r="D14" s="18">
        <f t="shared" si="0"/>
        <v>-19</v>
      </c>
    </row>
    <row r="15" spans="1:4">
      <c r="A15" s="17" t="s">
        <v>17</v>
      </c>
      <c r="B15" s="18">
        <v>332</v>
      </c>
      <c r="C15" s="18">
        <v>294</v>
      </c>
      <c r="D15" s="18">
        <f t="shared" si="0"/>
        <v>38</v>
      </c>
    </row>
    <row r="16" spans="1:4">
      <c r="A16" s="17" t="s">
        <v>18</v>
      </c>
      <c r="B16" s="18">
        <v>939</v>
      </c>
      <c r="C16" s="18">
        <v>809</v>
      </c>
      <c r="D16" s="18">
        <f t="shared" si="0"/>
        <v>130</v>
      </c>
    </row>
    <row r="17" spans="1:4">
      <c r="A17" s="17" t="s">
        <v>19</v>
      </c>
      <c r="B17" s="18">
        <v>442</v>
      </c>
      <c r="C17" s="18">
        <v>324</v>
      </c>
      <c r="D17" s="18">
        <f t="shared" si="0"/>
        <v>118</v>
      </c>
    </row>
    <row r="18" spans="1:4">
      <c r="A18" s="19" t="s">
        <v>20</v>
      </c>
      <c r="B18" s="16">
        <f>SUM(B19:B25)</f>
        <v>3555</v>
      </c>
      <c r="C18" s="16">
        <f>SUM(C19:C25)</f>
        <v>3608</v>
      </c>
      <c r="D18" s="16">
        <f>SUM(D19:D25)</f>
        <v>-53</v>
      </c>
    </row>
    <row r="19" spans="1:4">
      <c r="A19" s="17" t="s">
        <v>21</v>
      </c>
      <c r="B19" s="18">
        <v>627</v>
      </c>
      <c r="C19" s="18">
        <v>626</v>
      </c>
      <c r="D19" s="18">
        <f>B19-C19</f>
        <v>1</v>
      </c>
    </row>
    <row r="20" spans="1:4">
      <c r="A20" s="17" t="s">
        <v>22</v>
      </c>
      <c r="B20" s="18">
        <v>348</v>
      </c>
      <c r="C20" s="18">
        <v>359</v>
      </c>
      <c r="D20" s="18">
        <f t="shared" ref="D20:D25" si="1">B20-C20</f>
        <v>-11</v>
      </c>
    </row>
    <row r="21" spans="1:4">
      <c r="A21" s="17" t="s">
        <v>23</v>
      </c>
      <c r="B21" s="18">
        <v>676</v>
      </c>
      <c r="C21" s="18">
        <v>672</v>
      </c>
      <c r="D21" s="18">
        <f t="shared" si="1"/>
        <v>4</v>
      </c>
    </row>
    <row r="22" spans="1:4">
      <c r="A22" s="17" t="s">
        <v>24</v>
      </c>
      <c r="B22" s="18">
        <v>868</v>
      </c>
      <c r="C22" s="18">
        <v>839</v>
      </c>
      <c r="D22" s="18">
        <f t="shared" si="1"/>
        <v>29</v>
      </c>
    </row>
    <row r="23" spans="1:4">
      <c r="A23" s="17" t="s">
        <v>25</v>
      </c>
      <c r="B23" s="18">
        <v>879</v>
      </c>
      <c r="C23" s="18">
        <v>981</v>
      </c>
      <c r="D23" s="18">
        <f t="shared" si="1"/>
        <v>-102</v>
      </c>
    </row>
    <row r="24" spans="1:4">
      <c r="A24" s="17" t="s">
        <v>26</v>
      </c>
      <c r="B24" s="18">
        <v>101</v>
      </c>
      <c r="C24" s="18">
        <v>54</v>
      </c>
      <c r="D24" s="18">
        <f t="shared" si="1"/>
        <v>47</v>
      </c>
    </row>
    <row r="25" spans="1:4">
      <c r="A25" s="17" t="s">
        <v>27</v>
      </c>
      <c r="B25" s="18">
        <v>56</v>
      </c>
      <c r="C25" s="18">
        <v>77</v>
      </c>
      <c r="D25" s="18">
        <f t="shared" si="1"/>
        <v>-21</v>
      </c>
    </row>
    <row r="26" spans="1:4">
      <c r="A26" s="20" t="s">
        <v>28</v>
      </c>
      <c r="B26" s="16">
        <f>SUM(B27:B37)</f>
        <v>5417</v>
      </c>
      <c r="C26" s="16">
        <f>SUM(C27:C37)</f>
        <v>5626</v>
      </c>
      <c r="D26" s="16">
        <f>SUM(D27:D37)</f>
        <v>-209</v>
      </c>
    </row>
    <row r="27" spans="1:4">
      <c r="A27" s="17" t="s">
        <v>29</v>
      </c>
      <c r="B27" s="18">
        <v>635</v>
      </c>
      <c r="C27" s="18">
        <v>681</v>
      </c>
      <c r="D27" s="18">
        <f>B27-C27</f>
        <v>-46</v>
      </c>
    </row>
    <row r="28" spans="1:4">
      <c r="A28" s="17" t="s">
        <v>30</v>
      </c>
      <c r="B28" s="18">
        <v>337</v>
      </c>
      <c r="C28" s="18">
        <v>361</v>
      </c>
      <c r="D28" s="18">
        <f t="shared" ref="D28:D37" si="2">B28-C28</f>
        <v>-24</v>
      </c>
    </row>
    <row r="29" spans="1:4">
      <c r="A29" s="17" t="s">
        <v>31</v>
      </c>
      <c r="B29" s="18">
        <v>224</v>
      </c>
      <c r="C29" s="18">
        <v>163</v>
      </c>
      <c r="D29" s="18">
        <f t="shared" si="2"/>
        <v>61</v>
      </c>
    </row>
    <row r="30" spans="1:4">
      <c r="A30" s="17" t="s">
        <v>32</v>
      </c>
      <c r="B30" s="18">
        <v>364</v>
      </c>
      <c r="C30" s="18">
        <v>392</v>
      </c>
      <c r="D30" s="18">
        <f t="shared" si="2"/>
        <v>-28</v>
      </c>
    </row>
    <row r="31" spans="1:4">
      <c r="A31" s="17" t="s">
        <v>33</v>
      </c>
      <c r="B31" s="18">
        <v>555</v>
      </c>
      <c r="C31" s="18">
        <v>541</v>
      </c>
      <c r="D31" s="18">
        <f t="shared" si="2"/>
        <v>14</v>
      </c>
    </row>
    <row r="32" spans="1:4">
      <c r="A32" s="17" t="s">
        <v>34</v>
      </c>
      <c r="B32" s="18">
        <v>1215</v>
      </c>
      <c r="C32" s="18">
        <v>1325</v>
      </c>
      <c r="D32" s="18">
        <f t="shared" si="2"/>
        <v>-110</v>
      </c>
    </row>
    <row r="33" spans="1:4">
      <c r="A33" s="17" t="s">
        <v>35</v>
      </c>
      <c r="B33" s="18">
        <v>665</v>
      </c>
      <c r="C33" s="18">
        <v>657</v>
      </c>
      <c r="D33" s="18">
        <f t="shared" si="2"/>
        <v>8</v>
      </c>
    </row>
    <row r="34" spans="1:4">
      <c r="A34" s="17" t="s">
        <v>36</v>
      </c>
      <c r="B34" s="18">
        <v>273</v>
      </c>
      <c r="C34" s="18">
        <v>226</v>
      </c>
      <c r="D34" s="18">
        <f t="shared" si="2"/>
        <v>47</v>
      </c>
    </row>
    <row r="35" spans="1:4">
      <c r="A35" s="17" t="s">
        <v>37</v>
      </c>
      <c r="B35" s="18">
        <v>317</v>
      </c>
      <c r="C35" s="18">
        <v>304</v>
      </c>
      <c r="D35" s="18">
        <f t="shared" si="2"/>
        <v>13</v>
      </c>
    </row>
    <row r="36" spans="1:4">
      <c r="A36" s="17" t="s">
        <v>38</v>
      </c>
      <c r="B36" s="18">
        <v>574</v>
      </c>
      <c r="C36" s="18">
        <v>749</v>
      </c>
      <c r="D36" s="18">
        <f t="shared" si="2"/>
        <v>-175</v>
      </c>
    </row>
    <row r="37" spans="1:4">
      <c r="A37" s="17" t="s">
        <v>39</v>
      </c>
      <c r="B37" s="18">
        <v>258</v>
      </c>
      <c r="C37" s="18">
        <v>227</v>
      </c>
      <c r="D37" s="18">
        <f t="shared" si="2"/>
        <v>31</v>
      </c>
    </row>
    <row r="38" spans="1:4">
      <c r="A38" s="20" t="s">
        <v>40</v>
      </c>
      <c r="B38" s="16">
        <f>SUM(B39:B48)</f>
        <v>7380</v>
      </c>
      <c r="C38" s="16">
        <f>SUM(C39:C48)</f>
        <v>7012</v>
      </c>
      <c r="D38" s="16">
        <f>SUM(D39:D48)</f>
        <v>368</v>
      </c>
    </row>
    <row r="39" spans="1:4">
      <c r="A39" s="17" t="s">
        <v>41</v>
      </c>
      <c r="B39" s="18">
        <v>176</v>
      </c>
      <c r="C39" s="18">
        <v>122</v>
      </c>
      <c r="D39" s="18">
        <f>B39-C39</f>
        <v>54</v>
      </c>
    </row>
    <row r="40" spans="1:4">
      <c r="A40" s="17" t="s">
        <v>42</v>
      </c>
      <c r="B40" s="18">
        <v>169</v>
      </c>
      <c r="C40" s="18">
        <v>193</v>
      </c>
      <c r="D40" s="18">
        <f t="shared" ref="D40:D48" si="3">B40-C40</f>
        <v>-24</v>
      </c>
    </row>
    <row r="41" spans="1:4">
      <c r="A41" s="17" t="s">
        <v>43</v>
      </c>
      <c r="B41" s="18">
        <v>750</v>
      </c>
      <c r="C41" s="18">
        <v>675</v>
      </c>
      <c r="D41" s="18">
        <f t="shared" si="3"/>
        <v>75</v>
      </c>
    </row>
    <row r="42" spans="1:4">
      <c r="A42" s="17" t="s">
        <v>44</v>
      </c>
      <c r="B42" s="18">
        <v>1721</v>
      </c>
      <c r="C42" s="18">
        <v>1604</v>
      </c>
      <c r="D42" s="18">
        <f t="shared" si="3"/>
        <v>117</v>
      </c>
    </row>
    <row r="43" spans="1:4">
      <c r="A43" s="17" t="s">
        <v>45</v>
      </c>
      <c r="B43" s="18">
        <v>522</v>
      </c>
      <c r="C43" s="18">
        <v>578</v>
      </c>
      <c r="D43" s="18">
        <f t="shared" si="3"/>
        <v>-56</v>
      </c>
    </row>
    <row r="44" spans="1:4">
      <c r="A44" s="17" t="s">
        <v>46</v>
      </c>
      <c r="B44" s="18">
        <v>756</v>
      </c>
      <c r="C44" s="18">
        <v>590</v>
      </c>
      <c r="D44" s="18">
        <f t="shared" si="3"/>
        <v>166</v>
      </c>
    </row>
    <row r="45" spans="1:4">
      <c r="A45" s="17" t="s">
        <v>47</v>
      </c>
      <c r="B45" s="18">
        <v>309</v>
      </c>
      <c r="C45" s="18">
        <v>266</v>
      </c>
      <c r="D45" s="18">
        <f t="shared" si="3"/>
        <v>43</v>
      </c>
    </row>
    <row r="46" spans="1:4">
      <c r="A46" s="17" t="s">
        <v>48</v>
      </c>
      <c r="B46" s="18">
        <v>906</v>
      </c>
      <c r="C46" s="18">
        <v>804</v>
      </c>
      <c r="D46" s="18">
        <f t="shared" si="3"/>
        <v>102</v>
      </c>
    </row>
    <row r="47" spans="1:4">
      <c r="A47" s="17" t="s">
        <v>49</v>
      </c>
      <c r="B47" s="18">
        <v>1756</v>
      </c>
      <c r="C47" s="18">
        <v>1936</v>
      </c>
      <c r="D47" s="18">
        <f t="shared" si="3"/>
        <v>-180</v>
      </c>
    </row>
    <row r="48" spans="1:4">
      <c r="A48" s="17" t="s">
        <v>50</v>
      </c>
      <c r="B48" s="18">
        <v>315</v>
      </c>
      <c r="C48" s="18">
        <v>244</v>
      </c>
      <c r="D48" s="18">
        <f t="shared" si="3"/>
        <v>71</v>
      </c>
    </row>
    <row r="49" spans="1:4">
      <c r="A49" s="21" t="s">
        <v>51</v>
      </c>
      <c r="B49" s="16">
        <f>SUM(B50:B65)</f>
        <v>7678</v>
      </c>
      <c r="C49" s="16">
        <f>SUM(C50:C65)</f>
        <v>6419</v>
      </c>
      <c r="D49" s="16">
        <f>SUM(D50:D65)</f>
        <v>1259</v>
      </c>
    </row>
    <row r="50" spans="1:4">
      <c r="A50" s="22" t="s">
        <v>52</v>
      </c>
      <c r="B50" s="18">
        <v>340</v>
      </c>
      <c r="C50" s="18">
        <v>277</v>
      </c>
      <c r="D50" s="18">
        <f>B50-C50</f>
        <v>63</v>
      </c>
    </row>
    <row r="51" spans="1:4">
      <c r="A51" s="22" t="s">
        <v>53</v>
      </c>
      <c r="B51" s="18">
        <v>540</v>
      </c>
      <c r="C51" s="18">
        <v>352</v>
      </c>
      <c r="D51" s="18">
        <f t="shared" ref="D51:D65" si="4">B51-C51</f>
        <v>188</v>
      </c>
    </row>
    <row r="52" spans="1:4">
      <c r="A52" s="22" t="s">
        <v>54</v>
      </c>
      <c r="B52" s="18">
        <v>511</v>
      </c>
      <c r="C52" s="18">
        <v>354</v>
      </c>
      <c r="D52" s="18">
        <f t="shared" si="4"/>
        <v>157</v>
      </c>
    </row>
    <row r="53" spans="1:4">
      <c r="A53" s="22" t="s">
        <v>55</v>
      </c>
      <c r="B53" s="18">
        <v>419</v>
      </c>
      <c r="C53" s="18">
        <v>339</v>
      </c>
      <c r="D53" s="18">
        <f t="shared" si="4"/>
        <v>80</v>
      </c>
    </row>
    <row r="54" spans="1:4">
      <c r="A54" s="17" t="s">
        <v>56</v>
      </c>
      <c r="B54" s="18">
        <v>901</v>
      </c>
      <c r="C54" s="18">
        <v>848</v>
      </c>
      <c r="D54" s="18">
        <f t="shared" si="4"/>
        <v>53</v>
      </c>
    </row>
    <row r="55" spans="1:4">
      <c r="A55" s="22" t="s">
        <v>57</v>
      </c>
      <c r="B55" s="18">
        <v>1276</v>
      </c>
      <c r="C55" s="18">
        <v>1082</v>
      </c>
      <c r="D55" s="18">
        <f t="shared" si="4"/>
        <v>194</v>
      </c>
    </row>
    <row r="56" spans="1:4">
      <c r="A56" s="22" t="s">
        <v>58</v>
      </c>
      <c r="B56" s="18">
        <v>690</v>
      </c>
      <c r="C56" s="18">
        <v>590</v>
      </c>
      <c r="D56" s="18">
        <f t="shared" si="4"/>
        <v>100</v>
      </c>
    </row>
    <row r="57" spans="1:4">
      <c r="A57" s="22" t="s">
        <v>59</v>
      </c>
      <c r="B57" s="18">
        <v>363</v>
      </c>
      <c r="C57" s="18">
        <v>335</v>
      </c>
      <c r="D57" s="18">
        <f t="shared" si="4"/>
        <v>28</v>
      </c>
    </row>
    <row r="58" spans="1:4">
      <c r="A58" s="22" t="s">
        <v>60</v>
      </c>
      <c r="B58" s="18">
        <v>504</v>
      </c>
      <c r="C58" s="18">
        <v>450</v>
      </c>
      <c r="D58" s="18">
        <f t="shared" si="4"/>
        <v>54</v>
      </c>
    </row>
    <row r="59" spans="1:4">
      <c r="A59" s="22" t="s">
        <v>61</v>
      </c>
      <c r="B59" s="18">
        <v>404</v>
      </c>
      <c r="C59" s="18">
        <v>481</v>
      </c>
      <c r="D59" s="18">
        <f t="shared" si="4"/>
        <v>-77</v>
      </c>
    </row>
    <row r="60" spans="1:4">
      <c r="A60" s="22" t="s">
        <v>62</v>
      </c>
      <c r="B60" s="18">
        <v>439</v>
      </c>
      <c r="C60" s="18">
        <v>327</v>
      </c>
      <c r="D60" s="18">
        <f t="shared" si="4"/>
        <v>112</v>
      </c>
    </row>
    <row r="61" spans="1:4">
      <c r="A61" s="22" t="s">
        <v>63</v>
      </c>
      <c r="B61" s="18">
        <v>126</v>
      </c>
      <c r="C61" s="18">
        <v>100</v>
      </c>
      <c r="D61" s="18">
        <f t="shared" si="4"/>
        <v>26</v>
      </c>
    </row>
    <row r="62" spans="1:4">
      <c r="A62" s="22" t="s">
        <v>64</v>
      </c>
      <c r="B62" s="18">
        <v>192</v>
      </c>
      <c r="C62" s="18">
        <v>118</v>
      </c>
      <c r="D62" s="18">
        <f t="shared" si="4"/>
        <v>74</v>
      </c>
    </row>
    <row r="63" spans="1:4">
      <c r="A63" s="22" t="s">
        <v>65</v>
      </c>
      <c r="B63" s="18">
        <v>338</v>
      </c>
      <c r="C63" s="18">
        <v>302</v>
      </c>
      <c r="D63" s="18">
        <f t="shared" si="4"/>
        <v>36</v>
      </c>
    </row>
    <row r="64" spans="1:4">
      <c r="A64" s="22" t="s">
        <v>66</v>
      </c>
      <c r="B64" s="18">
        <v>448</v>
      </c>
      <c r="C64" s="18">
        <v>317</v>
      </c>
      <c r="D64" s="18">
        <f t="shared" si="4"/>
        <v>131</v>
      </c>
    </row>
    <row r="65" spans="1:4">
      <c r="A65" s="22" t="s">
        <v>67</v>
      </c>
      <c r="B65" s="18">
        <v>187</v>
      </c>
      <c r="C65" s="18">
        <v>147</v>
      </c>
      <c r="D65" s="18">
        <f t="shared" si="4"/>
        <v>40</v>
      </c>
    </row>
    <row r="66" spans="1:4">
      <c r="A66" s="20" t="s">
        <v>68</v>
      </c>
      <c r="B66" s="16">
        <f>SUM(B67:B76)</f>
        <v>5062</v>
      </c>
      <c r="C66" s="16">
        <f>SUM(C67:C76)</f>
        <v>4583</v>
      </c>
      <c r="D66" s="16">
        <f>SUM(D67:D76)</f>
        <v>479</v>
      </c>
    </row>
    <row r="67" spans="1:4">
      <c r="A67" s="17" t="s">
        <v>69</v>
      </c>
      <c r="B67" s="18">
        <v>327</v>
      </c>
      <c r="C67" s="18">
        <v>342</v>
      </c>
      <c r="D67" s="18">
        <f>B67-C67</f>
        <v>-15</v>
      </c>
    </row>
    <row r="68" spans="1:4">
      <c r="A68" s="17" t="s">
        <v>70</v>
      </c>
      <c r="B68" s="18">
        <v>609</v>
      </c>
      <c r="C68" s="18">
        <v>542</v>
      </c>
      <c r="D68" s="18">
        <f t="shared" ref="D68:D76" si="5">B68-C68</f>
        <v>67</v>
      </c>
    </row>
    <row r="69" spans="1:4">
      <c r="A69" s="17" t="s">
        <v>71</v>
      </c>
      <c r="B69" s="18">
        <v>401</v>
      </c>
      <c r="C69" s="18">
        <v>286</v>
      </c>
      <c r="D69" s="18">
        <f t="shared" si="5"/>
        <v>115</v>
      </c>
    </row>
    <row r="70" spans="1:4">
      <c r="A70" s="17" t="s">
        <v>72</v>
      </c>
      <c r="B70" s="18">
        <v>396</v>
      </c>
      <c r="C70" s="18">
        <v>366</v>
      </c>
      <c r="D70" s="18">
        <f t="shared" si="5"/>
        <v>30</v>
      </c>
    </row>
    <row r="71" spans="1:4">
      <c r="A71" s="17" t="s">
        <v>73</v>
      </c>
      <c r="B71" s="18">
        <v>417</v>
      </c>
      <c r="C71" s="18">
        <v>367</v>
      </c>
      <c r="D71" s="18">
        <f t="shared" si="5"/>
        <v>50</v>
      </c>
    </row>
    <row r="72" spans="1:4">
      <c r="A72" s="17" t="s">
        <v>74</v>
      </c>
      <c r="B72" s="18">
        <v>725</v>
      </c>
      <c r="C72" s="18">
        <v>680</v>
      </c>
      <c r="D72" s="18">
        <f t="shared" si="5"/>
        <v>45</v>
      </c>
    </row>
    <row r="73" spans="1:4">
      <c r="A73" s="17" t="s">
        <v>75</v>
      </c>
      <c r="B73" s="18">
        <v>690</v>
      </c>
      <c r="C73" s="18">
        <v>558</v>
      </c>
      <c r="D73" s="18">
        <f t="shared" si="5"/>
        <v>132</v>
      </c>
    </row>
    <row r="74" spans="1:4">
      <c r="A74" s="17" t="s">
        <v>76</v>
      </c>
      <c r="B74" s="18">
        <v>380</v>
      </c>
      <c r="C74" s="18">
        <v>315</v>
      </c>
      <c r="D74" s="18">
        <f t="shared" si="5"/>
        <v>65</v>
      </c>
    </row>
    <row r="75" spans="1:4">
      <c r="A75" s="17" t="s">
        <v>77</v>
      </c>
      <c r="B75" s="18">
        <v>416</v>
      </c>
      <c r="C75" s="18">
        <v>425</v>
      </c>
      <c r="D75" s="18">
        <f t="shared" si="5"/>
        <v>-9</v>
      </c>
    </row>
    <row r="76" spans="1:4">
      <c r="A76" s="17" t="s">
        <v>78</v>
      </c>
      <c r="B76" s="18">
        <v>701</v>
      </c>
      <c r="C76" s="18">
        <v>702</v>
      </c>
      <c r="D76" s="18">
        <f t="shared" si="5"/>
        <v>-1</v>
      </c>
    </row>
    <row r="77" spans="1:4">
      <c r="A77" s="20" t="s">
        <v>79</v>
      </c>
      <c r="B77" s="16">
        <f>SUM(B78:B84)</f>
        <v>7328</v>
      </c>
      <c r="C77" s="16">
        <f>SUM(C78:C84)</f>
        <v>6164</v>
      </c>
      <c r="D77" s="16">
        <f>SUM(D78:D84)</f>
        <v>1164</v>
      </c>
    </row>
    <row r="78" spans="1:4">
      <c r="A78" s="17" t="s">
        <v>80</v>
      </c>
      <c r="B78" s="18">
        <v>1512</v>
      </c>
      <c r="C78" s="18">
        <v>604</v>
      </c>
      <c r="D78" s="18">
        <f>B78-C78</f>
        <v>908</v>
      </c>
    </row>
    <row r="79" spans="1:4">
      <c r="A79" s="17" t="s">
        <v>81</v>
      </c>
      <c r="B79" s="18">
        <v>991</v>
      </c>
      <c r="C79" s="18">
        <v>943</v>
      </c>
      <c r="D79" s="18">
        <f t="shared" ref="D79:D84" si="6">B79-C79</f>
        <v>48</v>
      </c>
    </row>
    <row r="80" spans="1:4">
      <c r="A80" s="17" t="s">
        <v>82</v>
      </c>
      <c r="B80" s="18">
        <v>1334</v>
      </c>
      <c r="C80" s="18">
        <v>1246</v>
      </c>
      <c r="D80" s="18">
        <f t="shared" si="6"/>
        <v>88</v>
      </c>
    </row>
    <row r="81" spans="1:4">
      <c r="A81" s="17" t="s">
        <v>83</v>
      </c>
      <c r="B81" s="18">
        <v>1113</v>
      </c>
      <c r="C81" s="18">
        <v>1037</v>
      </c>
      <c r="D81" s="18">
        <f t="shared" si="6"/>
        <v>76</v>
      </c>
    </row>
    <row r="82" spans="1:4">
      <c r="A82" s="17" t="s">
        <v>84</v>
      </c>
      <c r="B82" s="18">
        <v>1146</v>
      </c>
      <c r="C82" s="18">
        <v>1219</v>
      </c>
      <c r="D82" s="18">
        <f t="shared" si="6"/>
        <v>-73</v>
      </c>
    </row>
    <row r="83" spans="1:4">
      <c r="A83" s="17" t="s">
        <v>85</v>
      </c>
      <c r="B83" s="18">
        <v>616</v>
      </c>
      <c r="C83" s="18">
        <v>533</v>
      </c>
      <c r="D83" s="18">
        <f t="shared" si="6"/>
        <v>83</v>
      </c>
    </row>
    <row r="84" spans="1:4">
      <c r="A84" s="17" t="s">
        <v>86</v>
      </c>
      <c r="B84" s="18">
        <v>616</v>
      </c>
      <c r="C84" s="18">
        <v>582</v>
      </c>
      <c r="D84" s="18">
        <f t="shared" si="6"/>
        <v>34</v>
      </c>
    </row>
    <row r="85" spans="1:4">
      <c r="A85" s="20" t="s">
        <v>87</v>
      </c>
      <c r="B85" s="16">
        <f>SUM(B86:B94)</f>
        <v>4183</v>
      </c>
      <c r="C85" s="16">
        <f>SUM(C86:C94)</f>
        <v>3867</v>
      </c>
      <c r="D85" s="16">
        <f>SUM(D86:D94)</f>
        <v>316</v>
      </c>
    </row>
    <row r="86" spans="1:4">
      <c r="A86" s="17" t="s">
        <v>88</v>
      </c>
      <c r="B86" s="18">
        <v>386</v>
      </c>
      <c r="C86" s="18">
        <v>377</v>
      </c>
      <c r="D86" s="18">
        <f>B86-C86</f>
        <v>9</v>
      </c>
    </row>
    <row r="87" spans="1:4">
      <c r="A87" s="17" t="s">
        <v>89</v>
      </c>
      <c r="B87" s="18">
        <v>705</v>
      </c>
      <c r="C87" s="18">
        <v>589</v>
      </c>
      <c r="D87" s="18">
        <f t="shared" ref="D87:D95" si="7">B87-C87</f>
        <v>116</v>
      </c>
    </row>
    <row r="88" spans="1:4">
      <c r="A88" s="17" t="s">
        <v>90</v>
      </c>
      <c r="B88" s="18">
        <v>449</v>
      </c>
      <c r="C88" s="18">
        <v>486</v>
      </c>
      <c r="D88" s="18">
        <f t="shared" si="7"/>
        <v>-37</v>
      </c>
    </row>
    <row r="89" spans="1:4">
      <c r="A89" s="17" t="s">
        <v>91</v>
      </c>
      <c r="B89" s="18">
        <v>297</v>
      </c>
      <c r="C89" s="18">
        <v>255</v>
      </c>
      <c r="D89" s="18">
        <f t="shared" si="7"/>
        <v>42</v>
      </c>
    </row>
    <row r="90" spans="1:4">
      <c r="A90" s="17" t="s">
        <v>92</v>
      </c>
      <c r="B90" s="18">
        <v>635</v>
      </c>
      <c r="C90" s="18">
        <v>502</v>
      </c>
      <c r="D90" s="18">
        <f t="shared" si="7"/>
        <v>133</v>
      </c>
    </row>
    <row r="91" spans="1:4">
      <c r="A91" s="17" t="s">
        <v>93</v>
      </c>
      <c r="B91" s="18">
        <v>207</v>
      </c>
      <c r="C91" s="18">
        <v>182</v>
      </c>
      <c r="D91" s="18">
        <f t="shared" si="7"/>
        <v>25</v>
      </c>
    </row>
    <row r="92" spans="1:4">
      <c r="A92" s="17" t="s">
        <v>94</v>
      </c>
      <c r="B92" s="18">
        <v>206</v>
      </c>
      <c r="C92" s="18">
        <v>193</v>
      </c>
      <c r="D92" s="18">
        <f t="shared" si="7"/>
        <v>13</v>
      </c>
    </row>
    <row r="93" spans="1:4">
      <c r="A93" s="17" t="s">
        <v>95</v>
      </c>
      <c r="B93" s="18">
        <v>666</v>
      </c>
      <c r="C93" s="18">
        <v>645</v>
      </c>
      <c r="D93" s="18">
        <f t="shared" si="7"/>
        <v>21</v>
      </c>
    </row>
    <row r="94" spans="1:4">
      <c r="A94" s="17" t="s">
        <v>96</v>
      </c>
      <c r="B94" s="18">
        <v>632</v>
      </c>
      <c r="C94" s="18">
        <v>638</v>
      </c>
      <c r="D94" s="18">
        <f t="shared" si="7"/>
        <v>-6</v>
      </c>
    </row>
    <row r="95" spans="1:4">
      <c r="A95" s="20" t="s">
        <v>97</v>
      </c>
      <c r="B95" s="16">
        <v>458</v>
      </c>
      <c r="C95" s="16">
        <v>362</v>
      </c>
      <c r="D95" s="16">
        <f t="shared" si="7"/>
        <v>96</v>
      </c>
    </row>
  </sheetData>
  <mergeCells count="2">
    <mergeCell ref="A2:D2"/>
    <mergeCell ref="A3:D3"/>
  </mergeCells>
  <pageMargins left="0.751388888888889" right="0.751388888888889" top="0.550694444444444" bottom="0.511805555555556" header="0.196527777777778" footer="0.236111111111111"/>
  <pageSetup paperSize="9" firstPageNumber="5" orientation="portrait" useFirstPageNumber="1" horizontalDpi="600"/>
  <headerFooter differentOddEven="1">
    <oddFooter>&amp;R&amp;14- &amp;P -</oddFooter>
    <evenFooter>&amp;L&amp;14- &amp;P -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陈锋</cp:lastModifiedBy>
  <dcterms:created xsi:type="dcterms:W3CDTF">2021-04-19T11:03:00Z</dcterms:created>
  <dcterms:modified xsi:type="dcterms:W3CDTF">2025-07-17T17:24:13Z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>49A6ABFD3CEB4133AA63DF78CF18BA03</vt:lpwstr>
  </property>
</Properties>
</file>